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95" windowWidth="15480" windowHeight="9810" activeTab="0"/>
  </bookViews>
  <sheets>
    <sheet name="Прил.№6 2014 г." sheetId="1" r:id="rId1"/>
  </sheets>
  <definedNames/>
  <calcPr fullCalcOnLoad="1"/>
</workbook>
</file>

<file path=xl/sharedStrings.xml><?xml version="1.0" encoding="utf-8"?>
<sst xmlns="http://schemas.openxmlformats.org/spreadsheetml/2006/main" count="687" uniqueCount="182">
  <si>
    <t>000</t>
  </si>
  <si>
    <t>Жилищно-коммунальное хозяйство</t>
  </si>
  <si>
    <t>Национальная экономика</t>
  </si>
  <si>
    <t>Мероприятия в области строительства, архитектуры и градостроительства</t>
  </si>
  <si>
    <t xml:space="preserve">Биртяевской сельской Думы </t>
  </si>
  <si>
    <t>993</t>
  </si>
  <si>
    <t>Документ, учреждение</t>
  </si>
  <si>
    <t>Вед.</t>
  </si>
  <si>
    <t>Разд.</t>
  </si>
  <si>
    <t>Ц.ст.</t>
  </si>
  <si>
    <t xml:space="preserve">  Администрация Биртяевского сельского поселения</t>
  </si>
  <si>
    <t>0000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</si>
  <si>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</si>
  <si>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</si>
  <si>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</si>
  <si>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</si>
  <si>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</si>
  <si>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</si>
  <si>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</si>
  <si>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0200</t>
  </si>
  <si>
    <t>0203</t>
  </si>
  <si>
    <t>0500</t>
  </si>
  <si>
    <t>0503</t>
  </si>
  <si>
    <t>0800</t>
  </si>
  <si>
    <t>0801</t>
  </si>
  <si>
    <t>Участие в ассоциации "Совет муниципальных образований Кировской области"</t>
  </si>
  <si>
    <t>200</t>
  </si>
  <si>
    <t>0400</t>
  </si>
  <si>
    <t>Дорожное хозяйство (дорожные фонды)</t>
  </si>
  <si>
    <t>0409</t>
  </si>
  <si>
    <t>1001</t>
  </si>
  <si>
    <t>1403</t>
  </si>
  <si>
    <t>Содержание главы сельского поселения</t>
  </si>
  <si>
    <t>Резервные фонды</t>
  </si>
  <si>
    <t>0111</t>
  </si>
  <si>
    <t>Другие  общегосударственные вопросы</t>
  </si>
  <si>
    <t>Содержание и ремонт автомобильных дорог</t>
  </si>
  <si>
    <t>Культура и кинематография</t>
  </si>
  <si>
    <t>Социальная политика</t>
  </si>
  <si>
    <t>1000</t>
  </si>
  <si>
    <t>Пенсионное обеспечение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</si>
  <si>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</si>
  <si>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</si>
  <si>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</si>
  <si>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Жилищное хозяйство</t>
  </si>
  <si>
    <t>0501</t>
  </si>
  <si>
    <t>НАЦИОНАЛЬНАЯ БЕЗОПАСНОСТЬ И ПРАВООХРАНИТЕЛЬНАЯ ДЕЯТЕЛЬНОСТЬ</t>
  </si>
  <si>
    <t>0300</t>
  </si>
  <si>
    <t>0310</t>
  </si>
  <si>
    <t>Мероприятия в области обеспечения пожарной безопасности</t>
  </si>
  <si>
    <t>100</t>
  </si>
  <si>
    <t>800</t>
  </si>
  <si>
    <t>300</t>
  </si>
  <si>
    <t>500</t>
  </si>
  <si>
    <t>Вид расхода</t>
  </si>
  <si>
    <t>Субсидия местным бюджетам из областного бюджета на софинансирование инвестиционных программ и проектов развития общественной инфраструктуры муниципальных образований Кировской области</t>
  </si>
  <si>
    <t>Коммунальное хозяйство</t>
  </si>
  <si>
    <t>0502</t>
  </si>
  <si>
    <t>0100001010</t>
  </si>
  <si>
    <t>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</si>
  <si>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</si>
  <si>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0100001020</t>
  </si>
  <si>
    <t>Расходы на содержание администрации сельского поселения, за исключением расходов на выплату заработной платы с начислениями и коммунальных услуг</t>
  </si>
  <si>
    <t>Иные бюджетные ассигнования</t>
  </si>
  <si>
    <t>0200002010</t>
  </si>
  <si>
    <t>020000201Б</t>
  </si>
  <si>
    <t>0200002020</t>
  </si>
  <si>
    <t>Расходы на выплату заработной платы с начислениями и коммунальных услуг за счет средств местного бюджета</t>
  </si>
  <si>
    <t>010000101В</t>
  </si>
  <si>
    <t>010000102В</t>
  </si>
  <si>
    <t>0100001060</t>
  </si>
  <si>
    <t>0100001030</t>
  </si>
  <si>
    <t>010000103Б</t>
  </si>
  <si>
    <t>010000103В</t>
  </si>
  <si>
    <t>Содержание администрации сельского поселения</t>
  </si>
  <si>
    <t>Содержание технического персонала сельского поселения</t>
  </si>
  <si>
    <t>0100001040</t>
  </si>
  <si>
    <t>01Я0051180</t>
  </si>
  <si>
    <t>0100003090</t>
  </si>
  <si>
    <t>0100003010</t>
  </si>
  <si>
    <t>0100003080</t>
  </si>
  <si>
    <t>0100003040</t>
  </si>
  <si>
    <t>020000201В</t>
  </si>
  <si>
    <t>020000202В</t>
  </si>
  <si>
    <t>0100001050</t>
  </si>
  <si>
    <t>0100003020</t>
  </si>
  <si>
    <t>Резервные фонды местных администраций</t>
  </si>
  <si>
    <t>Осуществление первичного воинского учета на территориях, где отсутствуют военные комиссариаты</t>
  </si>
  <si>
    <t>Дворцы, дома и другие учреждения культуры</t>
  </si>
  <si>
    <t>Библиотека</t>
  </si>
  <si>
    <t>Межбюджетные трансферты</t>
  </si>
  <si>
    <t>Капитальный и текущий ремонт муниципального жилья</t>
  </si>
  <si>
    <t>0100015170</t>
  </si>
  <si>
    <t>Инвестиционные программы и проекты развития общественной инфраструктуры муниципальных образований в Кировской области</t>
  </si>
  <si>
    <t>01000S5170</t>
  </si>
  <si>
    <t>Закупка товаров, работ и услуг для государственных (муниципальных) нужд</t>
  </si>
  <si>
    <t>Ежемесячная доплата к трудовой пенсии по старости (инвалидности) лицам, замещающим муниципальные должности и выборным должностным лицам</t>
  </si>
  <si>
    <t>Социальное обеспечение и иные выплаты населению</t>
  </si>
  <si>
    <t>020000201А</t>
  </si>
  <si>
    <t>Мобилизационная и вневойсковая подготовка</t>
  </si>
  <si>
    <t>Национальная оборона</t>
  </si>
  <si>
    <t>Благоустройство</t>
  </si>
  <si>
    <t>Уличное освещение</t>
  </si>
  <si>
    <t>Культура</t>
  </si>
  <si>
    <t>Обеспечение проведения выборов и референдумов</t>
  </si>
  <si>
    <t>0107</t>
  </si>
  <si>
    <t>0100001090</t>
  </si>
  <si>
    <t>Проведение выборов в представительные органы власти муниципального образования</t>
  </si>
  <si>
    <t>0100010170</t>
  </si>
  <si>
    <t>Расходы по организации временной занятости населения, направленные на борьбу с борщевиком</t>
  </si>
  <si>
    <t>020000202А</t>
  </si>
  <si>
    <t>Расходы на выплату заработной платы с начислениями, налога на имущество организаций за счет средств областного бюджета</t>
  </si>
  <si>
    <t>Другие вопросы в области национальной безопасности и правоохранительной деятельности</t>
  </si>
  <si>
    <t>0314</t>
  </si>
  <si>
    <t>0100010130</t>
  </si>
  <si>
    <t>Профилактика правонарушений и преступлений в Котельничском муниципальном районе</t>
  </si>
  <si>
    <t>Реконструкция здания, капитальный ремонт наружных сетей, благоустройство территории и приобретение оборудования за счет средств резервного фонда Президента Российской Федерации</t>
  </si>
  <si>
    <t>020005670F</t>
  </si>
  <si>
    <t>Капитальные вложения в объекты недвижимого имущества государственной (муниципальной) собственности</t>
  </si>
  <si>
    <t>400</t>
  </si>
  <si>
    <t>Расходы на содержание администрации сельского поселения,  на выплату заработной платы с начислениями и коммунальных услуг за счёт средств местного бюджета</t>
  </si>
  <si>
    <t>Расходы на содержание дворцов, домов и других учреждений культуры,  на выплату заработной платы с начислениями и коммунальных услуг за счёт местного бюджета</t>
  </si>
  <si>
    <t>Расходы на содержание библиотеки, на выплату заработной платы с начислениями и коммунальных услуг за счёт средств местного бюджета</t>
  </si>
  <si>
    <t>Прочие мероприятия по благоустройству</t>
  </si>
  <si>
    <t>0100003050</t>
  </si>
  <si>
    <t>0412</t>
  </si>
  <si>
    <t>0100013032</t>
  </si>
  <si>
    <t>Расходы на содержание администрации сельского поселения</t>
  </si>
  <si>
    <t>Расходы на содержание казённого учреждения культуры сельского поселения (Дом культуры)</t>
  </si>
  <si>
    <t>Расходы на содержание казённого учреждения культуры сельского поселения (библиотека)</t>
  </si>
  <si>
    <t>Расходы на  уплату налога на имущество организаций за счет средств областного бюджета</t>
  </si>
  <si>
    <t>Инвестиционные программы и проекты развития общественной инфраструктуры муниципальных образований в Кировской области за счёт средств населения</t>
  </si>
  <si>
    <t>01000S5172</t>
  </si>
  <si>
    <t>Инвестиционные программы и проекты развития общественной инфраструктуры муниципальных образований в Кировской области за счёт средств юридических лиц и спонсоров</t>
  </si>
  <si>
    <t>01000S5173</t>
  </si>
  <si>
    <t>Инвестиционные программы и проекты развития общественной инфраструктуры муниципальных образований в Кировской области за счёт средств местного бюджета</t>
  </si>
  <si>
    <t>01000S5175</t>
  </si>
  <si>
    <t>Расходы на содержание главы администрации сельского поселения</t>
  </si>
  <si>
    <t>Другие общегосударственные расходы, связанные с содержанием технического персонала и объектов (имущества) находящихся в казне сельского поселения</t>
  </si>
  <si>
    <t>Капитальные вложения в объекты государственной (муниципальной ) собственности</t>
  </si>
  <si>
    <t>0100008050</t>
  </si>
  <si>
    <t>Расходы на выполнение кадастровых работ по постановке на кадастровый учет объектов ЖКХ на территории сельских поселений Котельничского района Кировской области</t>
  </si>
  <si>
    <t>Другие вопросы в области национальной экономики</t>
  </si>
  <si>
    <t>0200058000</t>
  </si>
  <si>
    <t>Целевые федеральные межбюджетные трансферты прошлых лет</t>
  </si>
  <si>
    <t>0200017310</t>
  </si>
  <si>
    <t>Реконструкция, капитальный ремонт зданий, капитальный ремонт наружных сетей, благоустройство территории муниципальных учреждений культуры, приобретение оборудования</t>
  </si>
  <si>
    <t>1006</t>
  </si>
  <si>
    <t>0100010060</t>
  </si>
  <si>
    <t>Другие вопросы в области социальной политики</t>
  </si>
  <si>
    <t>Организация содействия первичным ветеранским организациям, проведение социально-значимых мероприятий</t>
  </si>
  <si>
    <t>Проведение работ (оказание услуг) по приведению докукментов территориального  планирования и градостроительного зонирования в соответствии с требованиями законодательства Российской Федерации и градостроительной деятельности ,в части расходов по описанию территориальных зон сельских поселений</t>
  </si>
  <si>
    <t>0100003120</t>
  </si>
  <si>
    <t>Расходы по межеванию земельных участков под многоквартирными домами, которые попадают под федеральную программу "Формирование комфортной городской среды" в 2021 году на территории п.Ленинская Искра Котельничского района Кировской области</t>
  </si>
  <si>
    <t>0100001100</t>
  </si>
  <si>
    <t>Расходы казенного учреждения по оплате исполнительных листов и решению судов</t>
  </si>
  <si>
    <t>Расходы администрации по оплате исполнительных листов и решению судов, связанных с содержанием объектов (имущества) находящихся в казне сельского поселения</t>
  </si>
  <si>
    <t>0200002011</t>
  </si>
  <si>
    <t>Закупка товаров, работ и услуг для обеспечения государственных (муниципальных) нужд</t>
  </si>
  <si>
    <t>Мероприятия в области коммунального хозяйства</t>
  </si>
  <si>
    <t>0100003130</t>
  </si>
  <si>
    <t>Выполнение работ, оказание услуг в рамках реконструкции зданий, капитального ремонта наружных сетей и благоустройства территории МКУК "Искровский сельский Дом культуры" Котельничского района Кировской области в целях реализации распоряжения Президента Российской Федерации от 28.12.2017 №462-рп</t>
  </si>
  <si>
    <t>0200002140</t>
  </si>
  <si>
    <t>Инвестиционные программы и проекты развития общественной инфраструктуры муниципальных образований Кировской области</t>
  </si>
  <si>
    <t>0100002011</t>
  </si>
  <si>
    <t>Расходы администрации сельского поселения по оплате исполнительных листов и решению судов</t>
  </si>
  <si>
    <t>Реализация программ формирования современной городской среды</t>
  </si>
  <si>
    <t>010F255550</t>
  </si>
  <si>
    <t>ВЕДОМСТВЕННАЯ СТРУКТУРА</t>
  </si>
  <si>
    <t>Сумма на 2024 год, тыс.рублей</t>
  </si>
  <si>
    <t>Обновление книжных фондов муниципальных библиотек</t>
  </si>
  <si>
    <t>0200002190</t>
  </si>
  <si>
    <t>Приложение № 11 к решению</t>
  </si>
  <si>
    <t>"О бюджете муниципального образования</t>
  </si>
  <si>
    <t xml:space="preserve">Биртяевское сельское поселение на </t>
  </si>
  <si>
    <t>2023 год и плановый период 2024 и 2025 гг."</t>
  </si>
  <si>
    <t>расходов  бюджета муниципального образования Биртяевское сельское поселение Котельничского района Кировской области (распределение бюджетных ассигнований по главным распорядителям средств  бюджета поселения, разделам, подразделам и целевым статьям (муниципальным программам Биртяевского сельского поселения и непрограммным направлениям деятельности), группам видов расходов классификации расходов бюджетов) на плановый период 2024 и 2025 годы</t>
  </si>
  <si>
    <t>Сумма на 2025 год, тыс.рублей</t>
  </si>
  <si>
    <t>Условно утверждаемые расходы</t>
  </si>
  <si>
    <t>0100008800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</si>
  <si>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</si>
  <si>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выплату заработной платы с начислениями и уплату налога на имущество организаций за счет средств местного бюджета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</si>
</sst>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</numFmts>
  <fonts count="55"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8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"/>
      <family val="2"/>
    </font>
    <font>
      <b/>
      <sz val="13.5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30" borderId="0">
      <alignment/>
      <protection/>
    </xf>
    <xf numFmtId="0" fontId="0" fillId="0" borderId="0">
      <alignment/>
      <protection/>
    </xf>
    <xf numFmtId="0" fontId="8" fillId="30" borderId="0">
      <alignment/>
      <protection/>
    </xf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30" borderId="10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vertical="top" wrapText="1"/>
    </xf>
    <xf numFmtId="49" fontId="1" fillId="30" borderId="10" xfId="0" applyNumberFormat="1" applyFont="1" applyFill="1" applyBorder="1" applyAlignment="1">
      <alignment horizontal="center" vertical="top" shrinkToFit="1"/>
    </xf>
    <xf numFmtId="0" fontId="1" fillId="30" borderId="0" xfId="0" applyFont="1" applyFill="1" applyAlignment="1">
      <alignment wrapText="1"/>
    </xf>
    <xf numFmtId="0" fontId="2" fillId="30" borderId="0" xfId="0" applyFont="1" applyFill="1" applyAlignment="1">
      <alignment/>
    </xf>
    <xf numFmtId="0" fontId="3" fillId="30" borderId="10" xfId="0" applyFont="1" applyFill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0" fontId="5" fillId="30" borderId="0" xfId="0" applyFont="1" applyFill="1" applyAlignment="1">
      <alignment/>
    </xf>
    <xf numFmtId="0" fontId="6" fillId="30" borderId="0" xfId="0" applyFont="1" applyFill="1" applyAlignment="1">
      <alignment/>
    </xf>
    <xf numFmtId="0" fontId="3" fillId="30" borderId="0" xfId="0" applyFont="1" applyFill="1" applyBorder="1" applyAlignment="1">
      <alignment vertical="top" wrapText="1"/>
    </xf>
    <xf numFmtId="176" fontId="3" fillId="34" borderId="10" xfId="0" applyNumberFormat="1" applyFont="1" applyFill="1" applyBorder="1" applyAlignment="1">
      <alignment horizontal="right" vertical="top" shrinkToFi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9" fillId="30" borderId="10" xfId="53" applyFont="1" applyFill="1" applyBorder="1" applyAlignment="1">
      <alignment vertical="top" wrapText="1"/>
      <protection/>
    </xf>
    <xf numFmtId="0" fontId="9" fillId="30" borderId="10" xfId="53" applyFont="1" applyFill="1" applyBorder="1" applyAlignment="1">
      <alignment horizontal="left" vertical="top" wrapText="1"/>
      <protection/>
    </xf>
    <xf numFmtId="49" fontId="1" fillId="30" borderId="0" xfId="0" applyNumberFormat="1" applyFont="1" applyFill="1" applyBorder="1" applyAlignment="1">
      <alignment horizontal="center" vertical="top" shrinkToFit="1"/>
    </xf>
    <xf numFmtId="0" fontId="7" fillId="30" borderId="10" xfId="55" applyFont="1" applyFill="1" applyBorder="1" applyAlignment="1">
      <alignment wrapText="1"/>
      <protection/>
    </xf>
    <xf numFmtId="4" fontId="3" fillId="34" borderId="10" xfId="0" applyNumberFormat="1" applyFont="1" applyFill="1" applyBorder="1" applyAlignment="1">
      <alignment horizontal="right" vertical="top" shrinkToFit="1"/>
    </xf>
    <xf numFmtId="0" fontId="9" fillId="30" borderId="10" xfId="54" applyFont="1" applyFill="1" applyBorder="1" applyAlignment="1">
      <alignment vertical="top" wrapText="1"/>
      <protection/>
    </xf>
    <xf numFmtId="49" fontId="1" fillId="30" borderId="10" xfId="54" applyNumberFormat="1" applyFont="1" applyFill="1" applyBorder="1" applyAlignment="1">
      <alignment horizontal="center" vertical="top" shrinkToFit="1"/>
      <protection/>
    </xf>
    <xf numFmtId="0" fontId="7" fillId="30" borderId="10" xfId="53" applyFont="1" applyBorder="1" applyAlignment="1">
      <alignment wrapText="1"/>
      <protection/>
    </xf>
    <xf numFmtId="0" fontId="10" fillId="30" borderId="10" xfId="0" applyFont="1" applyFill="1" applyBorder="1" applyAlignment="1">
      <alignment vertical="top" wrapText="1"/>
    </xf>
    <xf numFmtId="49" fontId="11" fillId="30" borderId="10" xfId="0" applyNumberFormat="1" applyFont="1" applyFill="1" applyBorder="1" applyAlignment="1">
      <alignment horizontal="center" vertical="top" shrinkToFit="1"/>
    </xf>
    <xf numFmtId="176" fontId="10" fillId="34" borderId="10" xfId="0" applyNumberFormat="1" applyFont="1" applyFill="1" applyBorder="1" applyAlignment="1">
      <alignment horizontal="right" vertical="top" shrinkToFit="1"/>
    </xf>
    <xf numFmtId="0" fontId="10" fillId="30" borderId="10" xfId="0" applyFont="1" applyFill="1" applyBorder="1" applyAlignment="1">
      <alignment horizontal="left" vertical="top" wrapText="1"/>
    </xf>
    <xf numFmtId="0" fontId="12" fillId="30" borderId="10" xfId="0" applyFont="1" applyFill="1" applyBorder="1" applyAlignment="1">
      <alignment vertical="top" wrapText="1"/>
    </xf>
    <xf numFmtId="49" fontId="10" fillId="30" borderId="10" xfId="0" applyNumberFormat="1" applyFont="1" applyFill="1" applyBorder="1" applyAlignment="1">
      <alignment horizontal="center" vertical="top" shrinkToFit="1"/>
    </xf>
    <xf numFmtId="0" fontId="13" fillId="30" borderId="10" xfId="0" applyFont="1" applyFill="1" applyBorder="1" applyAlignment="1">
      <alignment horizontal="left" vertical="top" wrapText="1"/>
    </xf>
    <xf numFmtId="49" fontId="0" fillId="30" borderId="10" xfId="0" applyNumberFormat="1" applyFont="1" applyFill="1" applyBorder="1" applyAlignment="1">
      <alignment horizontal="center" vertical="top" shrinkToFit="1"/>
    </xf>
    <xf numFmtId="176" fontId="13" fillId="34" borderId="10" xfId="0" applyNumberFormat="1" applyFont="1" applyFill="1" applyBorder="1" applyAlignment="1">
      <alignment horizontal="right" vertical="top" shrinkToFit="1"/>
    </xf>
    <xf numFmtId="0" fontId="13" fillId="30" borderId="10" xfId="0" applyFont="1" applyFill="1" applyBorder="1" applyAlignment="1">
      <alignment vertical="top" wrapText="1"/>
    </xf>
    <xf numFmtId="0" fontId="10" fillId="30" borderId="10" xfId="0" applyFont="1" applyFill="1" applyBorder="1" applyAlignment="1">
      <alignment vertical="top" wrapText="1"/>
    </xf>
    <xf numFmtId="49" fontId="11" fillId="30" borderId="10" xfId="0" applyNumberFormat="1" applyFont="1" applyFill="1" applyBorder="1" applyAlignment="1">
      <alignment horizontal="center" vertical="top" shrinkToFit="1"/>
    </xf>
    <xf numFmtId="176" fontId="10" fillId="34" borderId="10" xfId="0" applyNumberFormat="1" applyFont="1" applyFill="1" applyBorder="1" applyAlignment="1">
      <alignment horizontal="right" vertical="top" shrinkToFit="1"/>
    </xf>
    <xf numFmtId="0" fontId="7" fillId="0" borderId="10" xfId="0" applyFont="1" applyBorder="1" applyAlignment="1">
      <alignment wrapText="1"/>
    </xf>
    <xf numFmtId="0" fontId="14" fillId="0" borderId="0" xfId="0" applyFont="1" applyAlignment="1">
      <alignment wrapText="1"/>
    </xf>
    <xf numFmtId="0" fontId="10" fillId="30" borderId="10" xfId="0" applyFont="1" applyFill="1" applyBorder="1" applyAlignment="1">
      <alignment horizontal="left" vertical="top" wrapText="1"/>
    </xf>
    <xf numFmtId="0" fontId="3" fillId="30" borderId="10" xfId="54" applyFont="1" applyFill="1" applyBorder="1" applyAlignment="1">
      <alignment horizontal="left" vertical="top" wrapText="1"/>
      <protection/>
    </xf>
    <xf numFmtId="0" fontId="3" fillId="30" borderId="10" xfId="54" applyFont="1" applyFill="1" applyBorder="1" applyAlignment="1">
      <alignment vertical="top" wrapText="1"/>
      <protection/>
    </xf>
    <xf numFmtId="0" fontId="10" fillId="30" borderId="10" xfId="54" applyFont="1" applyFill="1" applyBorder="1" applyAlignment="1">
      <alignment horizontal="left" vertical="top" wrapText="1"/>
      <protection/>
    </xf>
    <xf numFmtId="49" fontId="11" fillId="30" borderId="10" xfId="54" applyNumberFormat="1" applyFont="1" applyFill="1" applyBorder="1" applyAlignment="1">
      <alignment horizontal="center" vertical="top" shrinkToFit="1"/>
      <protection/>
    </xf>
    <xf numFmtId="4" fontId="10" fillId="34" borderId="10" xfId="0" applyNumberFormat="1" applyFont="1" applyFill="1" applyBorder="1" applyAlignment="1">
      <alignment horizontal="right" vertical="top" shrinkToFit="1"/>
    </xf>
    <xf numFmtId="0" fontId="1" fillId="30" borderId="10" xfId="0" applyFont="1" applyFill="1" applyBorder="1" applyAlignment="1">
      <alignment horizontal="center" vertical="top" wrapText="1"/>
    </xf>
    <xf numFmtId="49" fontId="1" fillId="30" borderId="10" xfId="0" applyNumberFormat="1" applyFont="1" applyFill="1" applyBorder="1" applyAlignment="1">
      <alignment horizontal="center" vertical="top" wrapText="1"/>
    </xf>
    <xf numFmtId="0" fontId="10" fillId="30" borderId="10" xfId="0" applyFont="1" applyFill="1" applyBorder="1" applyAlignment="1">
      <alignment horizontal="center" vertical="top" wrapText="1"/>
    </xf>
    <xf numFmtId="49" fontId="10" fillId="30" borderId="10" xfId="0" applyNumberFormat="1" applyFont="1" applyFill="1" applyBorder="1" applyAlignment="1">
      <alignment horizontal="center" vertical="top" wrapText="1"/>
    </xf>
    <xf numFmtId="49" fontId="10" fillId="30" borderId="10" xfId="0" applyNumberFormat="1" applyFont="1" applyFill="1" applyBorder="1" applyAlignment="1">
      <alignment horizontal="center" vertical="top" shrinkToFit="1"/>
    </xf>
    <xf numFmtId="0" fontId="1" fillId="30" borderId="13" xfId="0" applyFont="1" applyFill="1" applyBorder="1" applyAlignment="1">
      <alignment horizontal="right"/>
    </xf>
    <xf numFmtId="49" fontId="16" fillId="0" borderId="0" xfId="0" applyNumberFormat="1" applyFont="1" applyAlignment="1">
      <alignment horizontal="center"/>
    </xf>
    <xf numFmtId="11" fontId="15" fillId="0" borderId="0" xfId="0" applyNumberFormat="1" applyFont="1" applyAlignment="1">
      <alignment horizontal="center" wrapText="1"/>
    </xf>
    <xf numFmtId="0" fontId="1" fillId="30" borderId="10" xfId="0" applyFont="1" applyFill="1" applyBorder="1" applyAlignment="1">
      <alignment vertical="top" wrapText="1"/>
    </xf>
    <xf numFmtId="0" fontId="0" fillId="30" borderId="10" xfId="0" applyFont="1" applyFill="1" applyBorder="1" applyAlignment="1">
      <alignment vertical="top" wrapText="1"/>
    </xf>
    <xf numFmtId="0" fontId="0" fillId="30" borderId="10" xfId="0" applyFont="1" applyFill="1" applyBorder="1" applyAlignment="1">
      <alignment horizontal="left" vertical="top" wrapText="1"/>
    </xf>
    <xf numFmtId="0" fontId="1" fillId="30" borderId="10" xfId="0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3" xfId="54"/>
    <cellStyle name="Обычный 1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view="pageBreakPreview" zoomScaleSheetLayoutView="100" zoomScalePageLayoutView="0" workbookViewId="0" topLeftCell="A109">
      <selection activeCell="D62" sqref="D62"/>
    </sheetView>
  </sheetViews>
  <sheetFormatPr defaultColWidth="9.00390625" defaultRowHeight="12.75" outlineLevelRow="4"/>
  <cols>
    <col min="1" max="1" width="40.125" style="0" customWidth="1"/>
    <col min="2" max="2" width="5.75390625" style="0" customWidth="1"/>
    <col min="3" max="3" width="6.125" style="0" customWidth="1"/>
    <col min="4" max="4" width="12.25390625" style="0" customWidth="1"/>
    <col min="5" max="5" width="8.125" style="0" customWidth="1"/>
    <col min="6" max="6" width="11.125" style="0" customWidth="1"/>
    <col min="7" max="7" width="10.375" style="0" customWidth="1"/>
  </cols>
  <sheetData>
    <row r="1" spans="1:6" ht="12.75">
      <c r="A1" s="4"/>
      <c r="B1" s="4"/>
      <c r="C1" s="4"/>
      <c r="D1" s="7" t="s">
        <v>172</v>
      </c>
      <c r="E1" s="7"/>
      <c r="F1" s="8"/>
    </row>
    <row r="2" spans="1:6" ht="15.75">
      <c r="A2" s="5"/>
      <c r="B2" s="5"/>
      <c r="C2" s="5"/>
      <c r="D2" s="7" t="s">
        <v>4</v>
      </c>
      <c r="E2" s="7"/>
      <c r="F2" s="9"/>
    </row>
    <row r="3" spans="1:6" ht="15.75">
      <c r="A3" s="5"/>
      <c r="B3" s="5"/>
      <c r="C3" s="5"/>
      <c r="D3" s="7" t="s">
        <v>173</v>
      </c>
      <c r="E3" s="7"/>
      <c r="F3" s="9"/>
    </row>
    <row r="4" spans="1:6" ht="15.75">
      <c r="A4" s="5"/>
      <c r="B4" s="5"/>
      <c r="C4" s="5"/>
      <c r="D4" s="7" t="s">
        <v>174</v>
      </c>
      <c r="E4" s="7"/>
      <c r="F4" s="9"/>
    </row>
    <row r="5" spans="1:6" ht="15.75">
      <c r="A5" s="5"/>
      <c r="B5" s="5"/>
      <c r="C5" s="5"/>
      <c r="D5" s="7" t="s">
        <v>175</v>
      </c>
      <c r="E5" s="7"/>
      <c r="F5" s="9"/>
    </row>
    <row r="6" spans="1:6" ht="15.75">
      <c r="A6" s="5"/>
      <c r="B6" s="5"/>
      <c r="C6" s="5"/>
      <c r="D6" s="7"/>
      <c r="E6" s="7"/>
      <c r="F6" s="9"/>
    </row>
    <row r="7" spans="1:6" ht="18.75">
      <c r="A7" s="49" t="s">
        <v>168</v>
      </c>
      <c r="B7" s="49"/>
      <c r="C7" s="49"/>
      <c r="D7" s="49"/>
      <c r="E7" s="49"/>
      <c r="F7" s="49"/>
    </row>
    <row r="8" spans="1:7" ht="129" customHeight="1">
      <c r="A8" s="50" t="s">
        <v>176</v>
      </c>
      <c r="B8" s="50"/>
      <c r="C8" s="50"/>
      <c r="D8" s="50"/>
      <c r="E8" s="50"/>
      <c r="F8" s="50"/>
      <c r="G8" s="50"/>
    </row>
    <row r="9" spans="1:6" ht="12.75">
      <c r="A9" s="48"/>
      <c r="B9" s="48"/>
      <c r="C9" s="48"/>
      <c r="D9" s="48"/>
      <c r="E9" s="48"/>
      <c r="F9" s="48"/>
    </row>
    <row r="10" spans="1:7" ht="51">
      <c r="A10" s="1" t="s">
        <v>6</v>
      </c>
      <c r="B10" s="1" t="s">
        <v>7</v>
      </c>
      <c r="C10" s="1" t="s">
        <v>8</v>
      </c>
      <c r="D10" s="1" t="s">
        <v>9</v>
      </c>
      <c r="E10" s="1" t="s">
        <v>54</v>
      </c>
      <c r="F10" s="1" t="s">
        <v>169</v>
      </c>
      <c r="G10" s="1" t="s">
        <v>177</v>
      </c>
    </row>
    <row r="11" spans="1:7" ht="25.5">
      <c r="A11" s="6" t="s">
        <v>10</v>
      </c>
      <c r="B11" s="3" t="s">
        <v>5</v>
      </c>
      <c r="C11" s="3" t="s">
        <v>11</v>
      </c>
      <c r="D11" s="3" t="s">
        <v>59</v>
      </c>
      <c r="E11" s="3" t="s">
        <v>0</v>
      </c>
      <c r="F11" s="11">
        <f>F12+F48+F52+F59+F80+F96+F134+F141</f>
        <v>15981.856</v>
      </c>
      <c r="G11" s="11">
        <f>G12+G48+G52+G59+G80+G96+G134+G141</f>
        <v>15997.816000000003</v>
      </c>
    </row>
    <row r="12" spans="1:7" ht="12.75" outlineLevel="1">
      <c r="A12" s="6" t="s">
        <v>12</v>
      </c>
      <c r="B12" s="3" t="s">
        <v>5</v>
      </c>
      <c r="C12" s="3" t="s">
        <v>13</v>
      </c>
      <c r="D12" s="3" t="s">
        <v>59</v>
      </c>
      <c r="E12" s="3" t="s">
        <v>0</v>
      </c>
      <c r="F12" s="11">
        <f>F13+F17+F25+F28+F31</f>
        <v>3323</v>
      </c>
      <c r="G12" s="11">
        <f>G13+G17+G25+G28+G31</f>
        <v>3647.5</v>
      </c>
    </row>
    <row r="13" spans="1:7" ht="41.25" customHeight="1" outlineLevel="2">
      <c r="A13" s="25" t="s">
        <v>14</v>
      </c>
      <c r="B13" s="23" t="s">
        <v>5</v>
      </c>
      <c r="C13" s="23" t="s">
        <v>15</v>
      </c>
      <c r="D13" s="23" t="s">
        <v>59</v>
      </c>
      <c r="E13" s="23" t="s">
        <v>0</v>
      </c>
      <c r="F13" s="24">
        <f aca="true" t="shared" si="0" ref="F13:G15">F14</f>
        <v>720.322</v>
      </c>
      <c r="G13" s="24">
        <f t="shared" si="0"/>
        <v>720.322</v>
      </c>
    </row>
    <row r="14" spans="1:7" ht="25.5" outlineLevel="4">
      <c r="A14" s="6" t="s">
        <v>32</v>
      </c>
      <c r="B14" s="3" t="s">
        <v>5</v>
      </c>
      <c r="C14" s="3" t="s">
        <v>15</v>
      </c>
      <c r="D14" s="3" t="s">
        <v>58</v>
      </c>
      <c r="E14" s="3" t="s">
        <v>0</v>
      </c>
      <c r="F14" s="11">
        <f t="shared" si="0"/>
        <v>720.322</v>
      </c>
      <c r="G14" s="11">
        <f t="shared" si="0"/>
        <v>720.322</v>
      </c>
    </row>
    <row r="15" spans="1:7" ht="35.25" customHeight="1" outlineLevel="4">
      <c r="A15" s="6" t="s">
        <v>137</v>
      </c>
      <c r="B15" s="3" t="s">
        <v>5</v>
      </c>
      <c r="C15" s="3" t="s">
        <v>15</v>
      </c>
      <c r="D15" s="3" t="s">
        <v>68</v>
      </c>
      <c r="E15" s="3" t="s">
        <v>0</v>
      </c>
      <c r="F15" s="11">
        <f t="shared" si="0"/>
        <v>720.322</v>
      </c>
      <c r="G15" s="11">
        <f t="shared" si="0"/>
        <v>720.322</v>
      </c>
    </row>
    <row r="16" spans="1:7" ht="81.75" customHeight="1" outlineLevel="2">
      <c r="A16" s="6" t="s">
        <v>60</v>
      </c>
      <c r="B16" s="3" t="s">
        <v>5</v>
      </c>
      <c r="C16" s="3" t="s">
        <v>15</v>
      </c>
      <c r="D16" s="3" t="s">
        <v>68</v>
      </c>
      <c r="E16" s="3" t="s">
        <v>50</v>
      </c>
      <c r="F16" s="11">
        <v>720.322</v>
      </c>
      <c r="G16" s="11">
        <v>720.322</v>
      </c>
    </row>
    <row r="17" spans="1:7" ht="83.25" customHeight="1" outlineLevel="4">
      <c r="A17" s="32" t="s">
        <v>16</v>
      </c>
      <c r="B17" s="33" t="s">
        <v>5</v>
      </c>
      <c r="C17" s="33" t="s">
        <v>17</v>
      </c>
      <c r="D17" s="33" t="s">
        <v>59</v>
      </c>
      <c r="E17" s="33" t="s">
        <v>0</v>
      </c>
      <c r="F17" s="34">
        <f>F18</f>
        <v>1938.988</v>
      </c>
      <c r="G17" s="34">
        <f>G18</f>
        <v>1914.1879999999999</v>
      </c>
    </row>
    <row r="18" spans="1:7" ht="25.5" outlineLevel="4">
      <c r="A18" s="31" t="s">
        <v>74</v>
      </c>
      <c r="B18" s="29" t="s">
        <v>5</v>
      </c>
      <c r="C18" s="29" t="s">
        <v>17</v>
      </c>
      <c r="D18" s="29" t="s">
        <v>61</v>
      </c>
      <c r="E18" s="29" t="s">
        <v>0</v>
      </c>
      <c r="F18" s="30">
        <f>F19</f>
        <v>1938.988</v>
      </c>
      <c r="G18" s="30">
        <f>G19</f>
        <v>1914.1879999999999</v>
      </c>
    </row>
    <row r="19" spans="1:7" ht="25.5" outlineLevel="4">
      <c r="A19" s="6" t="s">
        <v>127</v>
      </c>
      <c r="B19" s="3" t="s">
        <v>5</v>
      </c>
      <c r="C19" s="3" t="s">
        <v>17</v>
      </c>
      <c r="D19" s="3" t="s">
        <v>69</v>
      </c>
      <c r="E19" s="3" t="s">
        <v>0</v>
      </c>
      <c r="F19" s="11">
        <f>F20+F22</f>
        <v>1938.988</v>
      </c>
      <c r="G19" s="11">
        <f>G20+G22</f>
        <v>1914.1879999999999</v>
      </c>
    </row>
    <row r="20" spans="1:7" ht="79.5" customHeight="1" outlineLevel="1">
      <c r="A20" s="6" t="s">
        <v>60</v>
      </c>
      <c r="B20" s="3" t="s">
        <v>5</v>
      </c>
      <c r="C20" s="3" t="s">
        <v>17</v>
      </c>
      <c r="D20" s="3" t="s">
        <v>69</v>
      </c>
      <c r="E20" s="3" t="s">
        <v>50</v>
      </c>
      <c r="F20" s="11">
        <v>1707.588</v>
      </c>
      <c r="G20" s="11">
        <v>1707.588</v>
      </c>
    </row>
    <row r="21" spans="1:7" ht="42" customHeight="1" hidden="1" outlineLevel="1">
      <c r="A21" s="6" t="s">
        <v>120</v>
      </c>
      <c r="B21" s="3" t="s">
        <v>5</v>
      </c>
      <c r="C21" s="3" t="s">
        <v>17</v>
      </c>
      <c r="D21" s="3" t="s">
        <v>69</v>
      </c>
      <c r="E21" s="3" t="s">
        <v>0</v>
      </c>
      <c r="F21" s="11">
        <v>0</v>
      </c>
      <c r="G21" s="11">
        <v>0</v>
      </c>
    </row>
    <row r="22" spans="1:7" ht="38.25" outlineLevel="4">
      <c r="A22" s="2" t="s">
        <v>95</v>
      </c>
      <c r="B22" s="3" t="s">
        <v>5</v>
      </c>
      <c r="C22" s="3" t="s">
        <v>17</v>
      </c>
      <c r="D22" s="3" t="s">
        <v>69</v>
      </c>
      <c r="E22" s="3" t="s">
        <v>26</v>
      </c>
      <c r="F22" s="11">
        <v>231.4</v>
      </c>
      <c r="G22" s="11">
        <v>206.6</v>
      </c>
    </row>
    <row r="23" spans="1:7" ht="38.25" hidden="1">
      <c r="A23" s="40" t="s">
        <v>165</v>
      </c>
      <c r="B23" s="3" t="s">
        <v>5</v>
      </c>
      <c r="C23" s="3" t="s">
        <v>17</v>
      </c>
      <c r="D23" s="3" t="s">
        <v>164</v>
      </c>
      <c r="E23" s="3" t="s">
        <v>0</v>
      </c>
      <c r="F23" s="11">
        <f>F24</f>
        <v>0</v>
      </c>
      <c r="G23" s="11">
        <f>G24</f>
        <v>0</v>
      </c>
    </row>
    <row r="24" spans="1:7" ht="12.75" hidden="1">
      <c r="A24" s="6" t="s">
        <v>63</v>
      </c>
      <c r="B24" s="3" t="s">
        <v>5</v>
      </c>
      <c r="C24" s="3" t="s">
        <v>17</v>
      </c>
      <c r="D24" s="3" t="s">
        <v>164</v>
      </c>
      <c r="E24" s="3" t="s">
        <v>51</v>
      </c>
      <c r="F24" s="11">
        <v>0</v>
      </c>
      <c r="G24" s="11">
        <v>0</v>
      </c>
    </row>
    <row r="25" spans="1:7" ht="25.5" hidden="1">
      <c r="A25" s="6" t="s">
        <v>104</v>
      </c>
      <c r="B25" s="3" t="s">
        <v>5</v>
      </c>
      <c r="C25" s="3" t="s">
        <v>105</v>
      </c>
      <c r="D25" s="3" t="s">
        <v>59</v>
      </c>
      <c r="E25" s="3" t="s">
        <v>0</v>
      </c>
      <c r="F25" s="11">
        <f>F26</f>
        <v>0</v>
      </c>
      <c r="G25" s="11">
        <f>G26</f>
        <v>0</v>
      </c>
    </row>
    <row r="26" spans="1:7" ht="38.25" hidden="1">
      <c r="A26" s="6" t="s">
        <v>107</v>
      </c>
      <c r="B26" s="3" t="s">
        <v>5</v>
      </c>
      <c r="C26" s="3" t="s">
        <v>105</v>
      </c>
      <c r="D26" s="3" t="s">
        <v>106</v>
      </c>
      <c r="E26" s="3" t="s">
        <v>0</v>
      </c>
      <c r="F26" s="11">
        <f>F27</f>
        <v>0</v>
      </c>
      <c r="G26" s="11">
        <f>G27</f>
        <v>0</v>
      </c>
    </row>
    <row r="27" spans="1:7" ht="12.75" hidden="1">
      <c r="A27" s="2" t="s">
        <v>63</v>
      </c>
      <c r="B27" s="3" t="s">
        <v>5</v>
      </c>
      <c r="C27" s="3" t="s">
        <v>105</v>
      </c>
      <c r="D27" s="3" t="s">
        <v>106</v>
      </c>
      <c r="E27" s="3" t="s">
        <v>51</v>
      </c>
      <c r="F27" s="11">
        <v>0</v>
      </c>
      <c r="G27" s="11">
        <v>0</v>
      </c>
    </row>
    <row r="28" spans="1:7" ht="12.75">
      <c r="A28" s="2" t="s">
        <v>33</v>
      </c>
      <c r="B28" s="3" t="s">
        <v>5</v>
      </c>
      <c r="C28" s="3" t="s">
        <v>34</v>
      </c>
      <c r="D28" s="3" t="s">
        <v>59</v>
      </c>
      <c r="E28" s="3" t="s">
        <v>0</v>
      </c>
      <c r="F28" s="11">
        <f>F29</f>
        <v>0</v>
      </c>
      <c r="G28" s="11">
        <f>G29</f>
        <v>0</v>
      </c>
    </row>
    <row r="29" spans="1:7" ht="25.5">
      <c r="A29" s="2" t="s">
        <v>86</v>
      </c>
      <c r="B29" s="3" t="s">
        <v>5</v>
      </c>
      <c r="C29" s="3" t="s">
        <v>34</v>
      </c>
      <c r="D29" s="3" t="s">
        <v>70</v>
      </c>
      <c r="E29" s="3" t="s">
        <v>0</v>
      </c>
      <c r="F29" s="11">
        <f>F30</f>
        <v>0</v>
      </c>
      <c r="G29" s="11">
        <f>G30</f>
        <v>0</v>
      </c>
    </row>
    <row r="30" spans="1:7" ht="12.75">
      <c r="A30" s="6" t="s">
        <v>63</v>
      </c>
      <c r="B30" s="3" t="s">
        <v>5</v>
      </c>
      <c r="C30" s="3" t="s">
        <v>34</v>
      </c>
      <c r="D30" s="3" t="s">
        <v>70</v>
      </c>
      <c r="E30" s="3" t="s">
        <v>51</v>
      </c>
      <c r="F30" s="11">
        <v>0</v>
      </c>
      <c r="G30" s="11">
        <v>0</v>
      </c>
    </row>
    <row r="31" spans="1:7" ht="12.75">
      <c r="A31" s="22" t="s">
        <v>35</v>
      </c>
      <c r="B31" s="23" t="s">
        <v>5</v>
      </c>
      <c r="C31" s="23" t="s">
        <v>18</v>
      </c>
      <c r="D31" s="23" t="s">
        <v>59</v>
      </c>
      <c r="E31" s="23" t="s">
        <v>0</v>
      </c>
      <c r="F31" s="24">
        <f>F32+F40+F44</f>
        <v>663.69</v>
      </c>
      <c r="G31" s="24">
        <f>G32+G40+G44</f>
        <v>1012.99</v>
      </c>
    </row>
    <row r="32" spans="1:7" ht="25.5">
      <c r="A32" s="2" t="s">
        <v>75</v>
      </c>
      <c r="B32" s="3" t="s">
        <v>5</v>
      </c>
      <c r="C32" s="3" t="s">
        <v>18</v>
      </c>
      <c r="D32" s="3" t="s">
        <v>71</v>
      </c>
      <c r="E32" s="3" t="s">
        <v>0</v>
      </c>
      <c r="F32" s="11">
        <f>F35</f>
        <v>319.99</v>
      </c>
      <c r="G32" s="11">
        <f>G35</f>
        <v>319.99</v>
      </c>
    </row>
    <row r="33" spans="1:7" ht="38.25" hidden="1">
      <c r="A33" s="6" t="s">
        <v>67</v>
      </c>
      <c r="B33" s="3" t="s">
        <v>5</v>
      </c>
      <c r="C33" s="3" t="s">
        <v>18</v>
      </c>
      <c r="D33" s="3" t="s">
        <v>72</v>
      </c>
      <c r="E33" s="3" t="s">
        <v>0</v>
      </c>
      <c r="F33" s="11">
        <f>F34</f>
        <v>0</v>
      </c>
      <c r="G33" s="11">
        <f>G34</f>
        <v>0</v>
      </c>
    </row>
    <row r="34" spans="1:7" ht="89.25" hidden="1">
      <c r="A34" s="6" t="s">
        <v>60</v>
      </c>
      <c r="B34" s="3" t="s">
        <v>5</v>
      </c>
      <c r="C34" s="3" t="s">
        <v>18</v>
      </c>
      <c r="D34" s="3" t="s">
        <v>72</v>
      </c>
      <c r="E34" s="3" t="s">
        <v>50</v>
      </c>
      <c r="F34" s="11">
        <v>0</v>
      </c>
      <c r="G34" s="11">
        <v>0</v>
      </c>
    </row>
    <row r="35" spans="1:7" ht="69" customHeight="1">
      <c r="A35" s="6" t="s">
        <v>138</v>
      </c>
      <c r="B35" s="3" t="s">
        <v>5</v>
      </c>
      <c r="C35" s="3" t="s">
        <v>18</v>
      </c>
      <c r="D35" s="3" t="s">
        <v>73</v>
      </c>
      <c r="E35" s="3" t="s">
        <v>0</v>
      </c>
      <c r="F35" s="11">
        <f>F36+F38+F39</f>
        <v>319.99</v>
      </c>
      <c r="G35" s="11">
        <f>G36+G38+G39</f>
        <v>319.99</v>
      </c>
    </row>
    <row r="36" spans="1:7" ht="81.75" customHeight="1">
      <c r="A36" s="6" t="s">
        <v>60</v>
      </c>
      <c r="B36" s="3" t="s">
        <v>5</v>
      </c>
      <c r="C36" s="3" t="s">
        <v>18</v>
      </c>
      <c r="D36" s="3" t="s">
        <v>73</v>
      </c>
      <c r="E36" s="3" t="s">
        <v>50</v>
      </c>
      <c r="F36" s="11">
        <v>259.99</v>
      </c>
      <c r="G36" s="11">
        <v>259.99</v>
      </c>
    </row>
    <row r="37" spans="1:7" ht="63.75" hidden="1">
      <c r="A37" s="6" t="s">
        <v>62</v>
      </c>
      <c r="B37" s="3" t="s">
        <v>5</v>
      </c>
      <c r="C37" s="3" t="s">
        <v>18</v>
      </c>
      <c r="D37" s="3" t="s">
        <v>73</v>
      </c>
      <c r="E37" s="3" t="s">
        <v>0</v>
      </c>
      <c r="F37" s="11">
        <v>0</v>
      </c>
      <c r="G37" s="11">
        <v>0</v>
      </c>
    </row>
    <row r="38" spans="1:7" ht="28.5" customHeight="1">
      <c r="A38" s="2" t="s">
        <v>95</v>
      </c>
      <c r="B38" s="3" t="s">
        <v>5</v>
      </c>
      <c r="C38" s="3" t="s">
        <v>18</v>
      </c>
      <c r="D38" s="3" t="s">
        <v>73</v>
      </c>
      <c r="E38" s="3" t="s">
        <v>26</v>
      </c>
      <c r="F38" s="11">
        <v>60</v>
      </c>
      <c r="G38" s="11">
        <v>60</v>
      </c>
    </row>
    <row r="39" spans="1:7" ht="12.75">
      <c r="A39" s="6" t="s">
        <v>63</v>
      </c>
      <c r="B39" s="3" t="s">
        <v>5</v>
      </c>
      <c r="C39" s="3" t="s">
        <v>18</v>
      </c>
      <c r="D39" s="3" t="s">
        <v>73</v>
      </c>
      <c r="E39" s="3" t="s">
        <v>51</v>
      </c>
      <c r="F39" s="11">
        <v>0</v>
      </c>
      <c r="G39" s="11">
        <v>0</v>
      </c>
    </row>
    <row r="40" spans="1:7" ht="38.25">
      <c r="A40" s="31" t="s">
        <v>25</v>
      </c>
      <c r="B40" s="29" t="s">
        <v>5</v>
      </c>
      <c r="C40" s="29" t="s">
        <v>18</v>
      </c>
      <c r="D40" s="29" t="s">
        <v>76</v>
      </c>
      <c r="E40" s="29" t="s">
        <v>0</v>
      </c>
      <c r="F40" s="30">
        <f>F41</f>
        <v>1.7</v>
      </c>
      <c r="G40" s="30">
        <f>G41</f>
        <v>0</v>
      </c>
    </row>
    <row r="41" spans="1:7" ht="18" customHeight="1">
      <c r="A41" s="28" t="s">
        <v>63</v>
      </c>
      <c r="B41" s="29" t="s">
        <v>5</v>
      </c>
      <c r="C41" s="29" t="s">
        <v>18</v>
      </c>
      <c r="D41" s="29" t="s">
        <v>76</v>
      </c>
      <c r="E41" s="29" t="s">
        <v>51</v>
      </c>
      <c r="F41" s="30">
        <v>1.7</v>
      </c>
      <c r="G41" s="30">
        <v>0</v>
      </c>
    </row>
    <row r="42" spans="1:7" ht="68.25" customHeight="1" hidden="1">
      <c r="A42" s="31" t="s">
        <v>156</v>
      </c>
      <c r="B42" s="29" t="s">
        <v>5</v>
      </c>
      <c r="C42" s="29" t="s">
        <v>18</v>
      </c>
      <c r="D42" s="29" t="s">
        <v>154</v>
      </c>
      <c r="E42" s="29" t="s">
        <v>0</v>
      </c>
      <c r="F42" s="30">
        <f>F43</f>
        <v>0</v>
      </c>
      <c r="G42" s="30">
        <f>G43</f>
        <v>0</v>
      </c>
    </row>
    <row r="43" spans="1:7" ht="18" customHeight="1" hidden="1">
      <c r="A43" s="28" t="s">
        <v>63</v>
      </c>
      <c r="B43" s="29" t="s">
        <v>5</v>
      </c>
      <c r="C43" s="29" t="s">
        <v>18</v>
      </c>
      <c r="D43" s="29" t="s">
        <v>154</v>
      </c>
      <c r="E43" s="29" t="s">
        <v>51</v>
      </c>
      <c r="F43" s="30">
        <v>0</v>
      </c>
      <c r="G43" s="30">
        <v>0</v>
      </c>
    </row>
    <row r="44" spans="1:7" ht="18" customHeight="1">
      <c r="A44" s="52" t="s">
        <v>178</v>
      </c>
      <c r="B44" s="29" t="s">
        <v>5</v>
      </c>
      <c r="C44" s="29" t="s">
        <v>18</v>
      </c>
      <c r="D44" s="29" t="s">
        <v>179</v>
      </c>
      <c r="E44" s="29" t="s">
        <v>0</v>
      </c>
      <c r="F44" s="30">
        <f>F45</f>
        <v>342</v>
      </c>
      <c r="G44" s="30">
        <f>G45</f>
        <v>693</v>
      </c>
    </row>
    <row r="45" spans="1:7" ht="18" customHeight="1">
      <c r="A45" s="51" t="s">
        <v>63</v>
      </c>
      <c r="B45" s="3" t="s">
        <v>5</v>
      </c>
      <c r="C45" s="3" t="s">
        <v>18</v>
      </c>
      <c r="D45" s="3" t="s">
        <v>179</v>
      </c>
      <c r="E45" s="3" t="s">
        <v>51</v>
      </c>
      <c r="F45" s="11">
        <v>342</v>
      </c>
      <c r="G45" s="11">
        <v>693</v>
      </c>
    </row>
    <row r="46" spans="1:7" ht="41.25" customHeight="1" hidden="1">
      <c r="A46" s="14" t="s">
        <v>109</v>
      </c>
      <c r="B46" s="3" t="s">
        <v>5</v>
      </c>
      <c r="C46" s="3" t="s">
        <v>18</v>
      </c>
      <c r="D46" s="3" t="s">
        <v>108</v>
      </c>
      <c r="E46" s="3" t="s">
        <v>0</v>
      </c>
      <c r="F46" s="11">
        <f>F47</f>
        <v>0</v>
      </c>
      <c r="G46" s="11">
        <f>G47</f>
        <v>0</v>
      </c>
    </row>
    <row r="47" spans="1:7" ht="89.25" hidden="1">
      <c r="A47" s="15" t="s">
        <v>60</v>
      </c>
      <c r="B47" s="3" t="s">
        <v>5</v>
      </c>
      <c r="C47" s="3" t="s">
        <v>18</v>
      </c>
      <c r="D47" s="3" t="s">
        <v>108</v>
      </c>
      <c r="E47" s="3" t="s">
        <v>50</v>
      </c>
      <c r="F47" s="11">
        <v>0</v>
      </c>
      <c r="G47" s="11">
        <v>0</v>
      </c>
    </row>
    <row r="48" spans="1:7" ht="12.75">
      <c r="A48" s="22" t="s">
        <v>100</v>
      </c>
      <c r="B48" s="23" t="s">
        <v>5</v>
      </c>
      <c r="C48" s="23" t="s">
        <v>19</v>
      </c>
      <c r="D48" s="23" t="s">
        <v>59</v>
      </c>
      <c r="E48" s="23" t="s">
        <v>0</v>
      </c>
      <c r="F48" s="24">
        <f aca="true" t="shared" si="1" ref="F48:G50">F49</f>
        <v>295.3</v>
      </c>
      <c r="G48" s="24">
        <f t="shared" si="1"/>
        <v>302.8</v>
      </c>
    </row>
    <row r="49" spans="1:7" ht="25.5">
      <c r="A49" s="2" t="s">
        <v>99</v>
      </c>
      <c r="B49" s="3" t="s">
        <v>5</v>
      </c>
      <c r="C49" s="3" t="s">
        <v>20</v>
      </c>
      <c r="D49" s="3" t="s">
        <v>59</v>
      </c>
      <c r="E49" s="3" t="s">
        <v>0</v>
      </c>
      <c r="F49" s="11">
        <f t="shared" si="1"/>
        <v>295.3</v>
      </c>
      <c r="G49" s="11">
        <f t="shared" si="1"/>
        <v>302.8</v>
      </c>
    </row>
    <row r="50" spans="1:7" ht="38.25">
      <c r="A50" s="6" t="s">
        <v>87</v>
      </c>
      <c r="B50" s="3" t="s">
        <v>5</v>
      </c>
      <c r="C50" s="3" t="s">
        <v>20</v>
      </c>
      <c r="D50" s="3" t="s">
        <v>77</v>
      </c>
      <c r="E50" s="3" t="s">
        <v>0</v>
      </c>
      <c r="F50" s="11">
        <f t="shared" si="1"/>
        <v>295.3</v>
      </c>
      <c r="G50" s="11">
        <f t="shared" si="1"/>
        <v>302.8</v>
      </c>
    </row>
    <row r="51" spans="1:7" ht="85.5" customHeight="1">
      <c r="A51" s="6" t="s">
        <v>60</v>
      </c>
      <c r="B51" s="3" t="s">
        <v>5</v>
      </c>
      <c r="C51" s="3" t="s">
        <v>20</v>
      </c>
      <c r="D51" s="3" t="s">
        <v>77</v>
      </c>
      <c r="E51" s="3" t="s">
        <v>50</v>
      </c>
      <c r="F51" s="11">
        <v>295.3</v>
      </c>
      <c r="G51" s="11">
        <v>302.8</v>
      </c>
    </row>
    <row r="52" spans="1:7" ht="22.5">
      <c r="A52" s="26" t="s">
        <v>46</v>
      </c>
      <c r="B52" s="27" t="s">
        <v>5</v>
      </c>
      <c r="C52" s="27" t="s">
        <v>47</v>
      </c>
      <c r="D52" s="27" t="s">
        <v>59</v>
      </c>
      <c r="E52" s="27" t="s">
        <v>0</v>
      </c>
      <c r="F52" s="24">
        <f>F53+F56</f>
        <v>84.2</v>
      </c>
      <c r="G52" s="24">
        <f>G53+G56</f>
        <v>81.4</v>
      </c>
    </row>
    <row r="53" spans="1:7" ht="51">
      <c r="A53" s="51" t="s">
        <v>180</v>
      </c>
      <c r="B53" s="3" t="s">
        <v>5</v>
      </c>
      <c r="C53" s="3" t="s">
        <v>48</v>
      </c>
      <c r="D53" s="3" t="s">
        <v>59</v>
      </c>
      <c r="E53" s="3" t="s">
        <v>0</v>
      </c>
      <c r="F53" s="11">
        <f>F54</f>
        <v>80.7</v>
      </c>
      <c r="G53" s="11">
        <f>G54</f>
        <v>77.9</v>
      </c>
    </row>
    <row r="54" spans="1:7" ht="25.5">
      <c r="A54" s="2" t="s">
        <v>49</v>
      </c>
      <c r="B54" s="3" t="s">
        <v>5</v>
      </c>
      <c r="C54" s="3" t="s">
        <v>48</v>
      </c>
      <c r="D54" s="3" t="s">
        <v>78</v>
      </c>
      <c r="E54" s="3" t="s">
        <v>0</v>
      </c>
      <c r="F54" s="11">
        <f>F55</f>
        <v>80.7</v>
      </c>
      <c r="G54" s="11">
        <f>G55</f>
        <v>77.9</v>
      </c>
    </row>
    <row r="55" spans="1:7" ht="29.25" customHeight="1">
      <c r="A55" s="2" t="s">
        <v>95</v>
      </c>
      <c r="B55" s="3" t="s">
        <v>5</v>
      </c>
      <c r="C55" s="3" t="s">
        <v>48</v>
      </c>
      <c r="D55" s="3" t="s">
        <v>78</v>
      </c>
      <c r="E55" s="3" t="s">
        <v>26</v>
      </c>
      <c r="F55" s="11">
        <v>80.7</v>
      </c>
      <c r="G55" s="11">
        <v>77.9</v>
      </c>
    </row>
    <row r="56" spans="1:7" ht="38.25">
      <c r="A56" s="17" t="s">
        <v>112</v>
      </c>
      <c r="B56" s="3" t="s">
        <v>5</v>
      </c>
      <c r="C56" s="3" t="s">
        <v>113</v>
      </c>
      <c r="D56" s="3" t="s">
        <v>59</v>
      </c>
      <c r="E56" s="3" t="s">
        <v>0</v>
      </c>
      <c r="F56" s="18">
        <f>F57</f>
        <v>3.5</v>
      </c>
      <c r="G56" s="18">
        <f>G57</f>
        <v>3.5</v>
      </c>
    </row>
    <row r="57" spans="1:7" ht="38.25">
      <c r="A57" s="19" t="s">
        <v>115</v>
      </c>
      <c r="B57" s="3" t="s">
        <v>5</v>
      </c>
      <c r="C57" s="3" t="s">
        <v>113</v>
      </c>
      <c r="D57" s="3" t="s">
        <v>114</v>
      </c>
      <c r="E57" s="3" t="s">
        <v>0</v>
      </c>
      <c r="F57" s="18">
        <f>F58</f>
        <v>3.5</v>
      </c>
      <c r="G57" s="18">
        <f>G58</f>
        <v>3.5</v>
      </c>
    </row>
    <row r="58" spans="1:7" ht="30" customHeight="1">
      <c r="A58" s="2" t="s">
        <v>95</v>
      </c>
      <c r="B58" s="3" t="s">
        <v>5</v>
      </c>
      <c r="C58" s="3" t="s">
        <v>113</v>
      </c>
      <c r="D58" s="3" t="s">
        <v>114</v>
      </c>
      <c r="E58" s="3" t="s">
        <v>26</v>
      </c>
      <c r="F58" s="18">
        <v>3.5</v>
      </c>
      <c r="G58" s="18">
        <v>3.5</v>
      </c>
    </row>
    <row r="59" spans="1:7" ht="12.75">
      <c r="A59" s="22" t="s">
        <v>2</v>
      </c>
      <c r="B59" s="23" t="s">
        <v>5</v>
      </c>
      <c r="C59" s="23" t="s">
        <v>27</v>
      </c>
      <c r="D59" s="23" t="s">
        <v>59</v>
      </c>
      <c r="E59" s="23" t="s">
        <v>0</v>
      </c>
      <c r="F59" s="24">
        <f>F60+F75</f>
        <v>699.7</v>
      </c>
      <c r="G59" s="24">
        <f>G60+G75</f>
        <v>738.5</v>
      </c>
    </row>
    <row r="60" spans="1:7" ht="17.25" customHeight="1">
      <c r="A60" s="2" t="s">
        <v>28</v>
      </c>
      <c r="B60" s="3" t="s">
        <v>5</v>
      </c>
      <c r="C60" s="3" t="s">
        <v>29</v>
      </c>
      <c r="D60" s="3" t="s">
        <v>59</v>
      </c>
      <c r="E60" s="3" t="s">
        <v>0</v>
      </c>
      <c r="F60" s="11">
        <f>F61+F67+F69+F71+F73</f>
        <v>699.7</v>
      </c>
      <c r="G60" s="11">
        <f>G61+G67+G69+G71+G73</f>
        <v>738.5</v>
      </c>
    </row>
    <row r="61" spans="1:7" ht="25.5">
      <c r="A61" s="2" t="s">
        <v>36</v>
      </c>
      <c r="B61" s="3" t="s">
        <v>5</v>
      </c>
      <c r="C61" s="3" t="s">
        <v>29</v>
      </c>
      <c r="D61" s="3" t="s">
        <v>79</v>
      </c>
      <c r="E61" s="3" t="s">
        <v>0</v>
      </c>
      <c r="F61" s="30">
        <f>F62</f>
        <v>699.7</v>
      </c>
      <c r="G61" s="30">
        <f>G62</f>
        <v>738.5</v>
      </c>
    </row>
    <row r="62" spans="1:7" ht="28.5" customHeight="1">
      <c r="A62" s="2" t="s">
        <v>95</v>
      </c>
      <c r="B62" s="3" t="s">
        <v>5</v>
      </c>
      <c r="C62" s="3" t="s">
        <v>29</v>
      </c>
      <c r="D62" s="3" t="s">
        <v>79</v>
      </c>
      <c r="E62" s="3" t="s">
        <v>26</v>
      </c>
      <c r="F62" s="11">
        <v>699.7</v>
      </c>
      <c r="G62" s="11">
        <v>738.5</v>
      </c>
    </row>
    <row r="63" spans="1:7" ht="56.25" customHeight="1" hidden="1">
      <c r="A63" s="13" t="s">
        <v>93</v>
      </c>
      <c r="B63" s="3" t="s">
        <v>5</v>
      </c>
      <c r="C63" s="3" t="s">
        <v>29</v>
      </c>
      <c r="D63" s="3" t="s">
        <v>94</v>
      </c>
      <c r="E63" s="3" t="s">
        <v>0</v>
      </c>
      <c r="F63" s="11">
        <f>F64</f>
        <v>0</v>
      </c>
      <c r="G63" s="11">
        <f>G64</f>
        <v>0</v>
      </c>
    </row>
    <row r="64" spans="1:7" ht="28.5" customHeight="1" hidden="1">
      <c r="A64" s="2" t="s">
        <v>95</v>
      </c>
      <c r="B64" s="3" t="s">
        <v>5</v>
      </c>
      <c r="C64" s="3" t="s">
        <v>29</v>
      </c>
      <c r="D64" s="3" t="s">
        <v>94</v>
      </c>
      <c r="E64" s="3" t="s">
        <v>26</v>
      </c>
      <c r="F64" s="11">
        <v>0</v>
      </c>
      <c r="G64" s="11">
        <v>0</v>
      </c>
    </row>
    <row r="65" spans="1:7" ht="94.5" customHeight="1" hidden="1">
      <c r="A65" s="12" t="s">
        <v>55</v>
      </c>
      <c r="B65" s="3" t="s">
        <v>5</v>
      </c>
      <c r="C65" s="3" t="s">
        <v>29</v>
      </c>
      <c r="D65" s="3" t="s">
        <v>92</v>
      </c>
      <c r="E65" s="3" t="s">
        <v>0</v>
      </c>
      <c r="F65" s="11">
        <f>F66</f>
        <v>0</v>
      </c>
      <c r="G65" s="11">
        <f>G66</f>
        <v>0</v>
      </c>
    </row>
    <row r="66" spans="1:7" ht="30" customHeight="1" hidden="1">
      <c r="A66" s="2" t="s">
        <v>95</v>
      </c>
      <c r="B66" s="3" t="s">
        <v>5</v>
      </c>
      <c r="C66" s="3" t="s">
        <v>29</v>
      </c>
      <c r="D66" s="3" t="s">
        <v>92</v>
      </c>
      <c r="E66" s="3" t="s">
        <v>26</v>
      </c>
      <c r="F66" s="11">
        <v>0</v>
      </c>
      <c r="G66" s="11">
        <v>0</v>
      </c>
    </row>
    <row r="67" spans="1:7" ht="50.25" customHeight="1" hidden="1">
      <c r="A67" s="2" t="s">
        <v>163</v>
      </c>
      <c r="B67" s="3" t="s">
        <v>5</v>
      </c>
      <c r="C67" s="3" t="s">
        <v>29</v>
      </c>
      <c r="D67" s="3" t="s">
        <v>92</v>
      </c>
      <c r="E67" s="3" t="s">
        <v>0</v>
      </c>
      <c r="F67" s="24">
        <f>F68</f>
        <v>0</v>
      </c>
      <c r="G67" s="24">
        <f>G68</f>
        <v>0</v>
      </c>
    </row>
    <row r="68" spans="1:7" ht="30" customHeight="1" hidden="1">
      <c r="A68" s="2" t="s">
        <v>95</v>
      </c>
      <c r="B68" s="3" t="s">
        <v>5</v>
      </c>
      <c r="C68" s="3" t="s">
        <v>29</v>
      </c>
      <c r="D68" s="3" t="s">
        <v>92</v>
      </c>
      <c r="E68" s="3" t="s">
        <v>26</v>
      </c>
      <c r="F68" s="11">
        <v>0</v>
      </c>
      <c r="G68" s="11">
        <v>0</v>
      </c>
    </row>
    <row r="69" spans="1:7" ht="63.75" customHeight="1" hidden="1">
      <c r="A69" s="2" t="s">
        <v>131</v>
      </c>
      <c r="B69" s="3" t="s">
        <v>5</v>
      </c>
      <c r="C69" s="3" t="s">
        <v>29</v>
      </c>
      <c r="D69" s="3" t="s">
        <v>132</v>
      </c>
      <c r="E69" s="3" t="s">
        <v>0</v>
      </c>
      <c r="F69" s="24">
        <f>F70</f>
        <v>0</v>
      </c>
      <c r="G69" s="24">
        <f>G70</f>
        <v>0</v>
      </c>
    </row>
    <row r="70" spans="1:7" ht="30" customHeight="1" hidden="1">
      <c r="A70" s="2" t="s">
        <v>95</v>
      </c>
      <c r="B70" s="3" t="s">
        <v>5</v>
      </c>
      <c r="C70" s="3" t="s">
        <v>29</v>
      </c>
      <c r="D70" s="3" t="s">
        <v>132</v>
      </c>
      <c r="E70" s="3" t="s">
        <v>26</v>
      </c>
      <c r="F70" s="11">
        <v>0</v>
      </c>
      <c r="G70" s="11">
        <v>0</v>
      </c>
    </row>
    <row r="71" spans="1:7" ht="65.25" customHeight="1" hidden="1">
      <c r="A71" s="2" t="s">
        <v>133</v>
      </c>
      <c r="B71" s="3" t="s">
        <v>5</v>
      </c>
      <c r="C71" s="3" t="s">
        <v>29</v>
      </c>
      <c r="D71" s="3" t="s">
        <v>134</v>
      </c>
      <c r="E71" s="3" t="s">
        <v>0</v>
      </c>
      <c r="F71" s="24">
        <f>F72</f>
        <v>0</v>
      </c>
      <c r="G71" s="24">
        <f>G72</f>
        <v>0</v>
      </c>
    </row>
    <row r="72" spans="1:7" ht="30" customHeight="1" hidden="1">
      <c r="A72" s="2" t="s">
        <v>95</v>
      </c>
      <c r="B72" s="3" t="s">
        <v>5</v>
      </c>
      <c r="C72" s="3" t="s">
        <v>29</v>
      </c>
      <c r="D72" s="3" t="s">
        <v>134</v>
      </c>
      <c r="E72" s="3" t="s">
        <v>26</v>
      </c>
      <c r="F72" s="11">
        <v>0</v>
      </c>
      <c r="G72" s="11">
        <v>0</v>
      </c>
    </row>
    <row r="73" spans="1:7" ht="72.75" customHeight="1" hidden="1">
      <c r="A73" s="2" t="s">
        <v>135</v>
      </c>
      <c r="B73" s="3" t="s">
        <v>5</v>
      </c>
      <c r="C73" s="3" t="s">
        <v>29</v>
      </c>
      <c r="D73" s="3" t="s">
        <v>136</v>
      </c>
      <c r="E73" s="3" t="s">
        <v>0</v>
      </c>
      <c r="F73" s="24">
        <f>F74</f>
        <v>0</v>
      </c>
      <c r="G73" s="24">
        <f>G74</f>
        <v>0</v>
      </c>
    </row>
    <row r="74" spans="1:7" ht="30" customHeight="1" hidden="1">
      <c r="A74" s="2" t="s">
        <v>95</v>
      </c>
      <c r="B74" s="3" t="s">
        <v>5</v>
      </c>
      <c r="C74" s="3" t="s">
        <v>29</v>
      </c>
      <c r="D74" s="3" t="s">
        <v>136</v>
      </c>
      <c r="E74" s="3" t="s">
        <v>26</v>
      </c>
      <c r="F74" s="11">
        <v>0</v>
      </c>
      <c r="G74" s="11">
        <v>0</v>
      </c>
    </row>
    <row r="75" spans="1:7" ht="25.5" customHeight="1" hidden="1">
      <c r="A75" s="36" t="s">
        <v>142</v>
      </c>
      <c r="B75" s="33" t="s">
        <v>5</v>
      </c>
      <c r="C75" s="33" t="s">
        <v>125</v>
      </c>
      <c r="D75" s="33" t="s">
        <v>59</v>
      </c>
      <c r="E75" s="33" t="s">
        <v>0</v>
      </c>
      <c r="F75" s="34">
        <f>F76+F78</f>
        <v>0</v>
      </c>
      <c r="G75" s="34">
        <f>G76+G78</f>
        <v>0</v>
      </c>
    </row>
    <row r="76" spans="1:7" ht="102" customHeight="1" hidden="1">
      <c r="A76" s="35" t="s">
        <v>153</v>
      </c>
      <c r="B76" s="29" t="s">
        <v>5</v>
      </c>
      <c r="C76" s="29" t="s">
        <v>125</v>
      </c>
      <c r="D76" s="29" t="s">
        <v>152</v>
      </c>
      <c r="E76" s="29" t="s">
        <v>0</v>
      </c>
      <c r="F76" s="30">
        <f>F77</f>
        <v>0</v>
      </c>
      <c r="G76" s="30">
        <f>G77</f>
        <v>0</v>
      </c>
    </row>
    <row r="77" spans="1:7" ht="25.5" customHeight="1" hidden="1">
      <c r="A77" s="2" t="s">
        <v>95</v>
      </c>
      <c r="B77" s="29" t="s">
        <v>5</v>
      </c>
      <c r="C77" s="29" t="s">
        <v>125</v>
      </c>
      <c r="D77" s="29" t="s">
        <v>152</v>
      </c>
      <c r="E77" s="29" t="s">
        <v>26</v>
      </c>
      <c r="F77" s="30">
        <v>0</v>
      </c>
      <c r="G77" s="30">
        <v>0</v>
      </c>
    </row>
    <row r="78" spans="1:7" ht="134.25" customHeight="1" hidden="1">
      <c r="A78" s="35" t="s">
        <v>151</v>
      </c>
      <c r="B78" s="29" t="s">
        <v>5</v>
      </c>
      <c r="C78" s="29" t="s">
        <v>125</v>
      </c>
      <c r="D78" s="29" t="s">
        <v>126</v>
      </c>
      <c r="E78" s="29" t="s">
        <v>0</v>
      </c>
      <c r="F78" s="30">
        <f>F79</f>
        <v>0</v>
      </c>
      <c r="G78" s="30">
        <f>G79</f>
        <v>0</v>
      </c>
    </row>
    <row r="79" spans="1:7" ht="30.75" customHeight="1" hidden="1">
      <c r="A79" s="2" t="s">
        <v>95</v>
      </c>
      <c r="B79" s="3" t="s">
        <v>5</v>
      </c>
      <c r="C79" s="3" t="s">
        <v>125</v>
      </c>
      <c r="D79" s="3" t="s">
        <v>126</v>
      </c>
      <c r="E79" s="3" t="s">
        <v>26</v>
      </c>
      <c r="F79" s="11">
        <v>0</v>
      </c>
      <c r="G79" s="11">
        <v>0</v>
      </c>
    </row>
    <row r="80" spans="1:7" ht="12.75">
      <c r="A80" s="22" t="s">
        <v>1</v>
      </c>
      <c r="B80" s="23" t="s">
        <v>5</v>
      </c>
      <c r="C80" s="23" t="s">
        <v>21</v>
      </c>
      <c r="D80" s="23" t="s">
        <v>59</v>
      </c>
      <c r="E80" s="23" t="s">
        <v>0</v>
      </c>
      <c r="F80" s="24">
        <f>F81+F89+F84</f>
        <v>195.977</v>
      </c>
      <c r="G80" s="24">
        <f>G81+G89+G84</f>
        <v>85.2</v>
      </c>
    </row>
    <row r="81" spans="1:7" ht="12.75">
      <c r="A81" s="2" t="s">
        <v>44</v>
      </c>
      <c r="B81" s="3" t="s">
        <v>5</v>
      </c>
      <c r="C81" s="3" t="s">
        <v>45</v>
      </c>
      <c r="D81" s="3" t="s">
        <v>59</v>
      </c>
      <c r="E81" s="3" t="s">
        <v>0</v>
      </c>
      <c r="F81" s="11">
        <f>F82</f>
        <v>107.677</v>
      </c>
      <c r="G81" s="11">
        <f>G82</f>
        <v>0</v>
      </c>
    </row>
    <row r="82" spans="1:7" ht="25.5">
      <c r="A82" s="2" t="s">
        <v>91</v>
      </c>
      <c r="B82" s="3" t="s">
        <v>5</v>
      </c>
      <c r="C82" s="3" t="s">
        <v>45</v>
      </c>
      <c r="D82" s="3" t="s">
        <v>80</v>
      </c>
      <c r="E82" s="3" t="s">
        <v>0</v>
      </c>
      <c r="F82" s="30">
        <f>F83</f>
        <v>107.677</v>
      </c>
      <c r="G82" s="30">
        <f>G83</f>
        <v>0</v>
      </c>
    </row>
    <row r="83" spans="1:7" ht="38.25">
      <c r="A83" s="2" t="s">
        <v>95</v>
      </c>
      <c r="B83" s="3" t="s">
        <v>5</v>
      </c>
      <c r="C83" s="3" t="s">
        <v>45</v>
      </c>
      <c r="D83" s="3" t="s">
        <v>80</v>
      </c>
      <c r="E83" s="3" t="s">
        <v>26</v>
      </c>
      <c r="F83" s="11">
        <v>107.677</v>
      </c>
      <c r="G83" s="11">
        <v>0</v>
      </c>
    </row>
    <row r="84" spans="1:7" ht="12.75" hidden="1">
      <c r="A84" s="32" t="s">
        <v>56</v>
      </c>
      <c r="B84" s="33" t="s">
        <v>5</v>
      </c>
      <c r="C84" s="33" t="s">
        <v>57</v>
      </c>
      <c r="D84" s="33" t="s">
        <v>59</v>
      </c>
      <c r="E84" s="33" t="s">
        <v>0</v>
      </c>
      <c r="F84" s="34">
        <f>F85+F87</f>
        <v>0</v>
      </c>
      <c r="G84" s="34">
        <f>G85+G87</f>
        <v>0</v>
      </c>
    </row>
    <row r="85" spans="1:7" ht="25.5" hidden="1">
      <c r="A85" s="31" t="s">
        <v>159</v>
      </c>
      <c r="B85" s="29" t="s">
        <v>5</v>
      </c>
      <c r="C85" s="29" t="s">
        <v>57</v>
      </c>
      <c r="D85" s="29" t="s">
        <v>160</v>
      </c>
      <c r="E85" s="29" t="s">
        <v>0</v>
      </c>
      <c r="F85" s="30">
        <f>F86</f>
        <v>0</v>
      </c>
      <c r="G85" s="30">
        <f>G86</f>
        <v>0</v>
      </c>
    </row>
    <row r="86" spans="1:7" ht="38.25" hidden="1">
      <c r="A86" s="2" t="s">
        <v>95</v>
      </c>
      <c r="B86" s="29" t="s">
        <v>5</v>
      </c>
      <c r="C86" s="29" t="s">
        <v>57</v>
      </c>
      <c r="D86" s="29" t="s">
        <v>160</v>
      </c>
      <c r="E86" s="29" t="s">
        <v>26</v>
      </c>
      <c r="F86" s="30">
        <v>0</v>
      </c>
      <c r="G86" s="30">
        <v>0</v>
      </c>
    </row>
    <row r="87" spans="1:7" ht="69.75" customHeight="1" hidden="1">
      <c r="A87" s="2" t="s">
        <v>141</v>
      </c>
      <c r="B87" s="3" t="s">
        <v>5</v>
      </c>
      <c r="C87" s="3" t="s">
        <v>57</v>
      </c>
      <c r="D87" s="3" t="s">
        <v>140</v>
      </c>
      <c r="E87" s="3" t="s">
        <v>0</v>
      </c>
      <c r="F87" s="11">
        <f>F88</f>
        <v>0</v>
      </c>
      <c r="G87" s="11">
        <f>G88</f>
        <v>0</v>
      </c>
    </row>
    <row r="88" spans="1:7" ht="30" customHeight="1" hidden="1">
      <c r="A88" s="2" t="s">
        <v>95</v>
      </c>
      <c r="B88" s="3" t="s">
        <v>5</v>
      </c>
      <c r="C88" s="3" t="s">
        <v>57</v>
      </c>
      <c r="D88" s="3" t="s">
        <v>140</v>
      </c>
      <c r="E88" s="3" t="s">
        <v>26</v>
      </c>
      <c r="F88" s="11">
        <v>0</v>
      </c>
      <c r="G88" s="11">
        <v>0</v>
      </c>
    </row>
    <row r="89" spans="1:7" ht="12.75">
      <c r="A89" s="31" t="s">
        <v>101</v>
      </c>
      <c r="B89" s="29" t="s">
        <v>5</v>
      </c>
      <c r="C89" s="29" t="s">
        <v>22</v>
      </c>
      <c r="D89" s="29" t="s">
        <v>59</v>
      </c>
      <c r="E89" s="29" t="s">
        <v>0</v>
      </c>
      <c r="F89" s="30">
        <f>F90+F94+F92</f>
        <v>88.3</v>
      </c>
      <c r="G89" s="30">
        <f>G90+G94+G92</f>
        <v>85.2</v>
      </c>
    </row>
    <row r="90" spans="1:7" ht="12.75">
      <c r="A90" s="2" t="s">
        <v>102</v>
      </c>
      <c r="B90" s="3" t="s">
        <v>5</v>
      </c>
      <c r="C90" s="3" t="s">
        <v>22</v>
      </c>
      <c r="D90" s="3" t="s">
        <v>81</v>
      </c>
      <c r="E90" s="3" t="s">
        <v>0</v>
      </c>
      <c r="F90" s="11">
        <f>F91</f>
        <v>88.3</v>
      </c>
      <c r="G90" s="11">
        <f>G91</f>
        <v>85.2</v>
      </c>
    </row>
    <row r="91" spans="1:7" ht="27" customHeight="1">
      <c r="A91" s="2" t="s">
        <v>95</v>
      </c>
      <c r="B91" s="3" t="s">
        <v>5</v>
      </c>
      <c r="C91" s="3" t="s">
        <v>22</v>
      </c>
      <c r="D91" s="3" t="s">
        <v>81</v>
      </c>
      <c r="E91" s="3" t="s">
        <v>26</v>
      </c>
      <c r="F91" s="11">
        <v>88.3</v>
      </c>
      <c r="G91" s="11">
        <v>85.2</v>
      </c>
    </row>
    <row r="92" spans="1:7" ht="21" customHeight="1">
      <c r="A92" s="12" t="s">
        <v>123</v>
      </c>
      <c r="B92" s="3" t="s">
        <v>5</v>
      </c>
      <c r="C92" s="3" t="s">
        <v>22</v>
      </c>
      <c r="D92" s="3" t="s">
        <v>124</v>
      </c>
      <c r="E92" s="3" t="s">
        <v>0</v>
      </c>
      <c r="F92" s="11">
        <f>F93</f>
        <v>0</v>
      </c>
      <c r="G92" s="11">
        <f>G93</f>
        <v>0</v>
      </c>
    </row>
    <row r="93" spans="1:7" ht="39.75" customHeight="1">
      <c r="A93" s="2" t="s">
        <v>95</v>
      </c>
      <c r="B93" s="3" t="s">
        <v>5</v>
      </c>
      <c r="C93" s="3" t="s">
        <v>22</v>
      </c>
      <c r="D93" s="3" t="s">
        <v>124</v>
      </c>
      <c r="E93" s="3" t="s">
        <v>26</v>
      </c>
      <c r="F93" s="11">
        <v>0</v>
      </c>
      <c r="G93" s="11">
        <v>0</v>
      </c>
    </row>
    <row r="94" spans="1:7" ht="33.75" customHeight="1" hidden="1">
      <c r="A94" s="6" t="s">
        <v>166</v>
      </c>
      <c r="B94" s="3" t="s">
        <v>5</v>
      </c>
      <c r="C94" s="3" t="s">
        <v>22</v>
      </c>
      <c r="D94" s="3" t="s">
        <v>167</v>
      </c>
      <c r="E94" s="3" t="s">
        <v>0</v>
      </c>
      <c r="F94" s="11">
        <f>F95</f>
        <v>0</v>
      </c>
      <c r="G94" s="11">
        <f>G95</f>
        <v>0</v>
      </c>
    </row>
    <row r="95" spans="1:7" ht="38.25" hidden="1">
      <c r="A95" s="2" t="s">
        <v>95</v>
      </c>
      <c r="B95" s="3" t="s">
        <v>5</v>
      </c>
      <c r="C95" s="3" t="s">
        <v>22</v>
      </c>
      <c r="D95" s="3" t="s">
        <v>167</v>
      </c>
      <c r="E95" s="3" t="s">
        <v>26</v>
      </c>
      <c r="F95" s="11">
        <v>0</v>
      </c>
      <c r="G95" s="11">
        <v>0</v>
      </c>
    </row>
    <row r="96" spans="1:7" ht="12.75" customHeight="1">
      <c r="A96" s="22" t="s">
        <v>37</v>
      </c>
      <c r="B96" s="23" t="s">
        <v>5</v>
      </c>
      <c r="C96" s="23" t="s">
        <v>23</v>
      </c>
      <c r="D96" s="23" t="s">
        <v>59</v>
      </c>
      <c r="E96" s="23" t="s">
        <v>0</v>
      </c>
      <c r="F96" s="24">
        <f>F97</f>
        <v>11211.224</v>
      </c>
      <c r="G96" s="24">
        <f>G97</f>
        <v>11012.326000000001</v>
      </c>
    </row>
    <row r="97" spans="1:7" ht="14.25" customHeight="1">
      <c r="A97" s="2" t="s">
        <v>103</v>
      </c>
      <c r="B97" s="3" t="s">
        <v>5</v>
      </c>
      <c r="C97" s="3" t="s">
        <v>24</v>
      </c>
      <c r="D97" s="3" t="s">
        <v>59</v>
      </c>
      <c r="E97" s="3" t="s">
        <v>0</v>
      </c>
      <c r="F97" s="11">
        <f>F98+F122+F130+F132+F114+F116+F112+F119+F117</f>
        <v>11211.224</v>
      </c>
      <c r="G97" s="11">
        <f>G98+G122+G130+G132+G114+G116+G112+G119+G117</f>
        <v>11012.326000000001</v>
      </c>
    </row>
    <row r="98" spans="1:7" ht="25.5">
      <c r="A98" s="31" t="s">
        <v>88</v>
      </c>
      <c r="B98" s="29" t="s">
        <v>5</v>
      </c>
      <c r="C98" s="29" t="s">
        <v>24</v>
      </c>
      <c r="D98" s="29" t="s">
        <v>64</v>
      </c>
      <c r="E98" s="29" t="s">
        <v>0</v>
      </c>
      <c r="F98" s="30">
        <f>F99+F102+F104</f>
        <v>8663.724</v>
      </c>
      <c r="G98" s="30">
        <f>G99+G102+G104</f>
        <v>8663.826000000001</v>
      </c>
    </row>
    <row r="99" spans="1:7" ht="40.5" customHeight="1">
      <c r="A99" s="28" t="s">
        <v>130</v>
      </c>
      <c r="B99" s="29" t="s">
        <v>5</v>
      </c>
      <c r="C99" s="29" t="s">
        <v>24</v>
      </c>
      <c r="D99" s="29" t="s">
        <v>98</v>
      </c>
      <c r="E99" s="29" t="s">
        <v>0</v>
      </c>
      <c r="F99" s="30">
        <f>F101</f>
        <v>1841.226</v>
      </c>
      <c r="G99" s="30">
        <f>G101</f>
        <v>1841.226</v>
      </c>
    </row>
    <row r="100" spans="1:7" ht="89.25" hidden="1">
      <c r="A100" s="6" t="s">
        <v>60</v>
      </c>
      <c r="B100" s="3" t="s">
        <v>5</v>
      </c>
      <c r="C100" s="3" t="s">
        <v>24</v>
      </c>
      <c r="D100" s="3" t="s">
        <v>98</v>
      </c>
      <c r="E100" s="3" t="s">
        <v>50</v>
      </c>
      <c r="F100" s="11">
        <v>0</v>
      </c>
      <c r="G100" s="11">
        <v>0</v>
      </c>
    </row>
    <row r="101" spans="1:7" ht="12.75">
      <c r="A101" s="6" t="s">
        <v>63</v>
      </c>
      <c r="B101" s="3" t="s">
        <v>5</v>
      </c>
      <c r="C101" s="3" t="s">
        <v>24</v>
      </c>
      <c r="D101" s="3" t="s">
        <v>98</v>
      </c>
      <c r="E101" s="3" t="s">
        <v>51</v>
      </c>
      <c r="F101" s="11">
        <v>1841.226</v>
      </c>
      <c r="G101" s="11">
        <v>1841.226</v>
      </c>
    </row>
    <row r="102" spans="1:7" ht="51">
      <c r="A102" s="53" t="s">
        <v>181</v>
      </c>
      <c r="B102" s="3" t="s">
        <v>5</v>
      </c>
      <c r="C102" s="3" t="s">
        <v>24</v>
      </c>
      <c r="D102" s="3" t="s">
        <v>65</v>
      </c>
      <c r="E102" s="3" t="s">
        <v>0</v>
      </c>
      <c r="F102" s="11">
        <f>F103</f>
        <v>18.598</v>
      </c>
      <c r="G102" s="11">
        <f>G103</f>
        <v>0</v>
      </c>
    </row>
    <row r="103" spans="1:7" ht="12.75">
      <c r="A103" s="54" t="s">
        <v>63</v>
      </c>
      <c r="B103" s="3" t="s">
        <v>5</v>
      </c>
      <c r="C103" s="3" t="s">
        <v>24</v>
      </c>
      <c r="D103" s="3" t="s">
        <v>65</v>
      </c>
      <c r="E103" s="3" t="s">
        <v>51</v>
      </c>
      <c r="F103" s="11">
        <v>18.598</v>
      </c>
      <c r="G103" s="11">
        <v>0</v>
      </c>
    </row>
    <row r="104" spans="1:7" ht="41.25" customHeight="1">
      <c r="A104" s="6" t="s">
        <v>128</v>
      </c>
      <c r="B104" s="3" t="s">
        <v>5</v>
      </c>
      <c r="C104" s="3" t="s">
        <v>24</v>
      </c>
      <c r="D104" s="3" t="s">
        <v>82</v>
      </c>
      <c r="E104" s="3" t="s">
        <v>0</v>
      </c>
      <c r="F104" s="11">
        <f>F105+F109+F111+F110</f>
        <v>6803.9</v>
      </c>
      <c r="G104" s="11">
        <f>G105+G109+G111+G110</f>
        <v>6822.6</v>
      </c>
    </row>
    <row r="105" spans="1:7" ht="81.75" customHeight="1">
      <c r="A105" s="6" t="s">
        <v>60</v>
      </c>
      <c r="B105" s="3" t="s">
        <v>5</v>
      </c>
      <c r="C105" s="3" t="s">
        <v>24</v>
      </c>
      <c r="D105" s="3" t="s">
        <v>82</v>
      </c>
      <c r="E105" s="3" t="s">
        <v>50</v>
      </c>
      <c r="F105" s="11">
        <v>5583.8</v>
      </c>
      <c r="G105" s="11">
        <v>5583.8</v>
      </c>
    </row>
    <row r="106" spans="1:7" ht="38.25" hidden="1">
      <c r="A106" s="2" t="s">
        <v>95</v>
      </c>
      <c r="B106" s="3" t="s">
        <v>5</v>
      </c>
      <c r="C106" s="3" t="s">
        <v>24</v>
      </c>
      <c r="D106" s="3" t="s">
        <v>82</v>
      </c>
      <c r="E106" s="3" t="s">
        <v>26</v>
      </c>
      <c r="F106" s="11">
        <v>0</v>
      </c>
      <c r="G106" s="11">
        <v>0</v>
      </c>
    </row>
    <row r="107" spans="1:7" ht="12.75" hidden="1">
      <c r="A107" s="6" t="s">
        <v>63</v>
      </c>
      <c r="B107" s="3" t="s">
        <v>5</v>
      </c>
      <c r="C107" s="3" t="s">
        <v>24</v>
      </c>
      <c r="D107" s="3" t="s">
        <v>65</v>
      </c>
      <c r="E107" s="3" t="s">
        <v>51</v>
      </c>
      <c r="F107" s="11">
        <v>0</v>
      </c>
      <c r="G107" s="11">
        <v>0</v>
      </c>
    </row>
    <row r="108" spans="1:7" ht="29.25" customHeight="1" hidden="1">
      <c r="A108" s="6" t="s">
        <v>121</v>
      </c>
      <c r="B108" s="3" t="s">
        <v>5</v>
      </c>
      <c r="C108" s="3" t="s">
        <v>24</v>
      </c>
      <c r="D108" s="3" t="s">
        <v>82</v>
      </c>
      <c r="E108" s="3" t="s">
        <v>0</v>
      </c>
      <c r="F108" s="11">
        <v>1504.5</v>
      </c>
      <c r="G108" s="11">
        <v>1504.5</v>
      </c>
    </row>
    <row r="109" spans="1:7" ht="38.25">
      <c r="A109" s="2" t="s">
        <v>95</v>
      </c>
      <c r="B109" s="3" t="s">
        <v>5</v>
      </c>
      <c r="C109" s="3" t="s">
        <v>24</v>
      </c>
      <c r="D109" s="3" t="s">
        <v>82</v>
      </c>
      <c r="E109" s="3" t="s">
        <v>26</v>
      </c>
      <c r="F109" s="11">
        <v>1220.1</v>
      </c>
      <c r="G109" s="11">
        <v>1238.8</v>
      </c>
    </row>
    <row r="110" spans="1:7" ht="38.25" hidden="1">
      <c r="A110" s="2" t="s">
        <v>139</v>
      </c>
      <c r="B110" s="3" t="s">
        <v>5</v>
      </c>
      <c r="C110" s="3" t="s">
        <v>24</v>
      </c>
      <c r="D110" s="3" t="s">
        <v>82</v>
      </c>
      <c r="E110" s="3" t="s">
        <v>119</v>
      </c>
      <c r="F110" s="11">
        <v>0</v>
      </c>
      <c r="G110" s="11">
        <v>0</v>
      </c>
    </row>
    <row r="111" spans="1:7" ht="12.75">
      <c r="A111" s="6" t="s">
        <v>63</v>
      </c>
      <c r="B111" s="3" t="s">
        <v>5</v>
      </c>
      <c r="C111" s="3" t="s">
        <v>24</v>
      </c>
      <c r="D111" s="3" t="s">
        <v>82</v>
      </c>
      <c r="E111" s="3" t="s">
        <v>51</v>
      </c>
      <c r="F111" s="11">
        <v>0</v>
      </c>
      <c r="G111" s="11">
        <v>0</v>
      </c>
    </row>
    <row r="112" spans="1:7" ht="73.5" customHeight="1" hidden="1">
      <c r="A112" s="37" t="s">
        <v>146</v>
      </c>
      <c r="B112" s="33" t="s">
        <v>5</v>
      </c>
      <c r="C112" s="33" t="s">
        <v>24</v>
      </c>
      <c r="D112" s="33" t="s">
        <v>145</v>
      </c>
      <c r="E112" s="33" t="s">
        <v>0</v>
      </c>
      <c r="F112" s="34">
        <f>F113</f>
        <v>0</v>
      </c>
      <c r="G112" s="34">
        <f>G113</f>
        <v>0</v>
      </c>
    </row>
    <row r="113" spans="1:7" ht="38.25" hidden="1">
      <c r="A113" s="2" t="s">
        <v>139</v>
      </c>
      <c r="B113" s="3" t="s">
        <v>5</v>
      </c>
      <c r="C113" s="3" t="s">
        <v>24</v>
      </c>
      <c r="D113" s="3" t="s">
        <v>145</v>
      </c>
      <c r="E113" s="3" t="s">
        <v>119</v>
      </c>
      <c r="F113" s="11">
        <v>0</v>
      </c>
      <c r="G113" s="11">
        <v>0</v>
      </c>
    </row>
    <row r="114" spans="1:7" ht="38.25" hidden="1">
      <c r="A114" s="32" t="s">
        <v>144</v>
      </c>
      <c r="B114" s="33" t="s">
        <v>5</v>
      </c>
      <c r="C114" s="33" t="s">
        <v>24</v>
      </c>
      <c r="D114" s="33" t="s">
        <v>143</v>
      </c>
      <c r="E114" s="33" t="s">
        <v>0</v>
      </c>
      <c r="F114" s="24">
        <f>F115</f>
        <v>0</v>
      </c>
      <c r="G114" s="24">
        <f>G115</f>
        <v>0</v>
      </c>
    </row>
    <row r="115" spans="1:7" ht="50.25" customHeight="1" hidden="1">
      <c r="A115" s="2" t="s">
        <v>139</v>
      </c>
      <c r="B115" s="3" t="s">
        <v>5</v>
      </c>
      <c r="C115" s="3" t="s">
        <v>24</v>
      </c>
      <c r="D115" s="3" t="s">
        <v>143</v>
      </c>
      <c r="E115" s="3" t="s">
        <v>119</v>
      </c>
      <c r="F115" s="11">
        <v>0</v>
      </c>
      <c r="G115" s="11">
        <v>0</v>
      </c>
    </row>
    <row r="116" spans="1:7" ht="34.5" customHeight="1" hidden="1">
      <c r="A116" s="6" t="s">
        <v>63</v>
      </c>
      <c r="B116" s="3" t="s">
        <v>5</v>
      </c>
      <c r="C116" s="3" t="s">
        <v>24</v>
      </c>
      <c r="D116" s="3" t="s">
        <v>82</v>
      </c>
      <c r="E116" s="3" t="s">
        <v>51</v>
      </c>
      <c r="F116" s="11">
        <v>0</v>
      </c>
      <c r="G116" s="11">
        <v>0</v>
      </c>
    </row>
    <row r="117" spans="1:7" ht="123.75" customHeight="1" hidden="1">
      <c r="A117" s="32" t="s">
        <v>161</v>
      </c>
      <c r="B117" s="45">
        <v>993</v>
      </c>
      <c r="C117" s="46" t="s">
        <v>24</v>
      </c>
      <c r="D117" s="46" t="s">
        <v>162</v>
      </c>
      <c r="E117" s="47" t="s">
        <v>0</v>
      </c>
      <c r="F117" s="34">
        <f>F118</f>
        <v>0</v>
      </c>
      <c r="G117" s="34">
        <f>G118</f>
        <v>0</v>
      </c>
    </row>
    <row r="118" spans="1:7" ht="42.75" customHeight="1" hidden="1">
      <c r="A118" s="2" t="s">
        <v>139</v>
      </c>
      <c r="B118" s="43">
        <v>993</v>
      </c>
      <c r="C118" s="44" t="s">
        <v>24</v>
      </c>
      <c r="D118" s="44" t="s">
        <v>162</v>
      </c>
      <c r="E118" s="3" t="s">
        <v>119</v>
      </c>
      <c r="F118" s="11">
        <v>0</v>
      </c>
      <c r="G118" s="11">
        <v>0</v>
      </c>
    </row>
    <row r="119" spans="1:7" ht="40.5" customHeight="1" hidden="1">
      <c r="A119" s="40" t="s">
        <v>155</v>
      </c>
      <c r="B119" s="33" t="s">
        <v>5</v>
      </c>
      <c r="C119" s="33" t="s">
        <v>24</v>
      </c>
      <c r="D119" s="41" t="s">
        <v>157</v>
      </c>
      <c r="E119" s="41" t="s">
        <v>0</v>
      </c>
      <c r="F119" s="42">
        <f>F120+F121</f>
        <v>0</v>
      </c>
      <c r="G119" s="42">
        <f>G120+G121</f>
        <v>0</v>
      </c>
    </row>
    <row r="120" spans="1:7" ht="34.5" customHeight="1" hidden="1">
      <c r="A120" s="39" t="s">
        <v>158</v>
      </c>
      <c r="B120" s="3" t="s">
        <v>5</v>
      </c>
      <c r="C120" s="3" t="s">
        <v>24</v>
      </c>
      <c r="D120" s="20" t="s">
        <v>157</v>
      </c>
      <c r="E120" s="20" t="s">
        <v>26</v>
      </c>
      <c r="F120" s="18">
        <v>0</v>
      </c>
      <c r="G120" s="18">
        <v>0</v>
      </c>
    </row>
    <row r="121" spans="1:7" ht="12.75" customHeight="1" hidden="1">
      <c r="A121" s="38" t="s">
        <v>63</v>
      </c>
      <c r="B121" s="3" t="s">
        <v>5</v>
      </c>
      <c r="C121" s="3" t="s">
        <v>24</v>
      </c>
      <c r="D121" s="20" t="s">
        <v>157</v>
      </c>
      <c r="E121" s="20" t="s">
        <v>51</v>
      </c>
      <c r="F121" s="18">
        <v>0</v>
      </c>
      <c r="G121" s="18">
        <v>0</v>
      </c>
    </row>
    <row r="122" spans="1:7" ht="12.75">
      <c r="A122" s="31" t="s">
        <v>89</v>
      </c>
      <c r="B122" s="29" t="s">
        <v>5</v>
      </c>
      <c r="C122" s="29" t="s">
        <v>24</v>
      </c>
      <c r="D122" s="29" t="s">
        <v>66</v>
      </c>
      <c r="E122" s="29" t="s">
        <v>0</v>
      </c>
      <c r="F122" s="30">
        <f>F125</f>
        <v>2397.5</v>
      </c>
      <c r="G122" s="30">
        <f>G125</f>
        <v>2348.5</v>
      </c>
    </row>
    <row r="123" spans="1:7" ht="51" hidden="1">
      <c r="A123" s="6" t="s">
        <v>111</v>
      </c>
      <c r="B123" s="3" t="s">
        <v>5</v>
      </c>
      <c r="C123" s="3" t="s">
        <v>24</v>
      </c>
      <c r="D123" s="3" t="s">
        <v>110</v>
      </c>
      <c r="E123" s="3" t="s">
        <v>0</v>
      </c>
      <c r="F123" s="11">
        <f>F124</f>
        <v>0</v>
      </c>
      <c r="G123" s="11">
        <f>G124</f>
        <v>0</v>
      </c>
    </row>
    <row r="124" spans="1:7" ht="89.25" hidden="1">
      <c r="A124" s="6" t="s">
        <v>60</v>
      </c>
      <c r="B124" s="3" t="s">
        <v>5</v>
      </c>
      <c r="C124" s="3" t="s">
        <v>24</v>
      </c>
      <c r="D124" s="3" t="s">
        <v>110</v>
      </c>
      <c r="E124" s="3" t="s">
        <v>50</v>
      </c>
      <c r="F124" s="11">
        <v>0</v>
      </c>
      <c r="G124" s="11">
        <v>0</v>
      </c>
    </row>
    <row r="125" spans="1:7" ht="38.25">
      <c r="A125" s="6" t="s">
        <v>129</v>
      </c>
      <c r="B125" s="3" t="s">
        <v>5</v>
      </c>
      <c r="C125" s="3" t="s">
        <v>24</v>
      </c>
      <c r="D125" s="3" t="s">
        <v>83</v>
      </c>
      <c r="E125" s="3" t="s">
        <v>0</v>
      </c>
      <c r="F125" s="11">
        <f>F126+F129</f>
        <v>2397.5</v>
      </c>
      <c r="G125" s="11">
        <f>G126+G129</f>
        <v>2348.5</v>
      </c>
    </row>
    <row r="126" spans="1:7" ht="78.75" customHeight="1">
      <c r="A126" s="6" t="s">
        <v>60</v>
      </c>
      <c r="B126" s="3" t="s">
        <v>5</v>
      </c>
      <c r="C126" s="3" t="s">
        <v>24</v>
      </c>
      <c r="D126" s="3" t="s">
        <v>83</v>
      </c>
      <c r="E126" s="3" t="s">
        <v>50</v>
      </c>
      <c r="F126" s="11">
        <v>2178.5</v>
      </c>
      <c r="G126" s="11">
        <v>2178.5</v>
      </c>
    </row>
    <row r="127" spans="1:7" ht="57" customHeight="1" hidden="1">
      <c r="A127" s="2" t="s">
        <v>95</v>
      </c>
      <c r="B127" s="3" t="s">
        <v>5</v>
      </c>
      <c r="C127" s="3" t="s">
        <v>24</v>
      </c>
      <c r="D127" s="3" t="s">
        <v>83</v>
      </c>
      <c r="E127" s="3" t="s">
        <v>26</v>
      </c>
      <c r="F127" s="11"/>
      <c r="G127" s="11"/>
    </row>
    <row r="128" spans="1:7" ht="55.5" customHeight="1" hidden="1">
      <c r="A128" s="6" t="s">
        <v>122</v>
      </c>
      <c r="B128" s="3" t="s">
        <v>5</v>
      </c>
      <c r="C128" s="3" t="s">
        <v>24</v>
      </c>
      <c r="D128" s="3" t="s">
        <v>83</v>
      </c>
      <c r="E128" s="3" t="s">
        <v>0</v>
      </c>
      <c r="F128" s="11">
        <v>0</v>
      </c>
      <c r="G128" s="11">
        <v>0</v>
      </c>
    </row>
    <row r="129" spans="1:7" ht="27.75" customHeight="1">
      <c r="A129" s="2" t="s">
        <v>95</v>
      </c>
      <c r="B129" s="3" t="s">
        <v>5</v>
      </c>
      <c r="C129" s="3" t="s">
        <v>24</v>
      </c>
      <c r="D129" s="3" t="s">
        <v>83</v>
      </c>
      <c r="E129" s="3" t="s">
        <v>26</v>
      </c>
      <c r="F129" s="11">
        <v>219</v>
      </c>
      <c r="G129" s="11">
        <v>170</v>
      </c>
    </row>
    <row r="130" spans="1:7" ht="33" customHeight="1">
      <c r="A130" s="31" t="s">
        <v>170</v>
      </c>
      <c r="B130" s="29" t="s">
        <v>5</v>
      </c>
      <c r="C130" s="29" t="s">
        <v>24</v>
      </c>
      <c r="D130" s="29" t="s">
        <v>171</v>
      </c>
      <c r="E130" s="29" t="s">
        <v>0</v>
      </c>
      <c r="F130" s="30">
        <f>F131</f>
        <v>150</v>
      </c>
      <c r="G130" s="30">
        <f>G131</f>
        <v>0</v>
      </c>
    </row>
    <row r="131" spans="1:7" ht="31.5" customHeight="1">
      <c r="A131" s="2" t="s">
        <v>95</v>
      </c>
      <c r="B131" s="3" t="s">
        <v>5</v>
      </c>
      <c r="C131" s="3" t="s">
        <v>24</v>
      </c>
      <c r="D131" s="3" t="s">
        <v>171</v>
      </c>
      <c r="E131" s="20" t="s">
        <v>26</v>
      </c>
      <c r="F131" s="11">
        <v>150</v>
      </c>
      <c r="G131" s="11">
        <v>0</v>
      </c>
    </row>
    <row r="132" spans="1:7" ht="76.5" hidden="1">
      <c r="A132" s="2" t="s">
        <v>116</v>
      </c>
      <c r="B132" s="3" t="s">
        <v>5</v>
      </c>
      <c r="C132" s="3" t="s">
        <v>24</v>
      </c>
      <c r="D132" s="3" t="s">
        <v>117</v>
      </c>
      <c r="E132" s="3" t="s">
        <v>0</v>
      </c>
      <c r="F132" s="11"/>
      <c r="G132" s="11"/>
    </row>
    <row r="133" spans="1:7" ht="51" hidden="1">
      <c r="A133" s="21" t="s">
        <v>118</v>
      </c>
      <c r="B133" s="3" t="s">
        <v>5</v>
      </c>
      <c r="C133" s="3" t="s">
        <v>24</v>
      </c>
      <c r="D133" s="3" t="s">
        <v>117</v>
      </c>
      <c r="E133" s="3" t="s">
        <v>119</v>
      </c>
      <c r="F133" s="11"/>
      <c r="G133" s="11"/>
    </row>
    <row r="134" spans="1:7" ht="12.75">
      <c r="A134" s="22" t="s">
        <v>38</v>
      </c>
      <c r="B134" s="23" t="s">
        <v>5</v>
      </c>
      <c r="C134" s="23" t="s">
        <v>39</v>
      </c>
      <c r="D134" s="23" t="s">
        <v>59</v>
      </c>
      <c r="E134" s="23" t="s">
        <v>0</v>
      </c>
      <c r="F134" s="24">
        <f>F135+F138</f>
        <v>171.1</v>
      </c>
      <c r="G134" s="24">
        <f>G135+G138</f>
        <v>130.09</v>
      </c>
    </row>
    <row r="135" spans="1:7" ht="12.75">
      <c r="A135" s="2" t="s">
        <v>40</v>
      </c>
      <c r="B135" s="3" t="s">
        <v>5</v>
      </c>
      <c r="C135" s="3" t="s">
        <v>30</v>
      </c>
      <c r="D135" s="3" t="s">
        <v>59</v>
      </c>
      <c r="E135" s="3" t="s">
        <v>0</v>
      </c>
      <c r="F135" s="11">
        <f>F136</f>
        <v>171.1</v>
      </c>
      <c r="G135" s="11">
        <f>G136</f>
        <v>130.09</v>
      </c>
    </row>
    <row r="136" spans="1:7" ht="56.25" customHeight="1">
      <c r="A136" s="2" t="s">
        <v>96</v>
      </c>
      <c r="B136" s="3" t="s">
        <v>5</v>
      </c>
      <c r="C136" s="3" t="s">
        <v>30</v>
      </c>
      <c r="D136" s="3" t="s">
        <v>84</v>
      </c>
      <c r="E136" s="3" t="s">
        <v>0</v>
      </c>
      <c r="F136" s="11">
        <f>F137</f>
        <v>171.1</v>
      </c>
      <c r="G136" s="11">
        <f>G137</f>
        <v>130.09</v>
      </c>
    </row>
    <row r="137" spans="1:7" ht="25.5">
      <c r="A137" s="2" t="s">
        <v>97</v>
      </c>
      <c r="B137" s="3" t="s">
        <v>5</v>
      </c>
      <c r="C137" s="3" t="s">
        <v>30</v>
      </c>
      <c r="D137" s="3" t="s">
        <v>84</v>
      </c>
      <c r="E137" s="3" t="s">
        <v>52</v>
      </c>
      <c r="F137" s="11">
        <v>171.1</v>
      </c>
      <c r="G137" s="11">
        <v>130.09</v>
      </c>
    </row>
    <row r="138" spans="1:7" ht="25.5" hidden="1">
      <c r="A138" s="32" t="s">
        <v>149</v>
      </c>
      <c r="B138" s="33" t="s">
        <v>5</v>
      </c>
      <c r="C138" s="33" t="s">
        <v>147</v>
      </c>
      <c r="D138" s="33" t="s">
        <v>59</v>
      </c>
      <c r="E138" s="33" t="s">
        <v>0</v>
      </c>
      <c r="F138" s="34">
        <f>F139</f>
        <v>0</v>
      </c>
      <c r="G138" s="34">
        <f>G139</f>
        <v>0</v>
      </c>
    </row>
    <row r="139" spans="1:7" ht="40.5" customHeight="1" hidden="1">
      <c r="A139" s="2" t="s">
        <v>150</v>
      </c>
      <c r="B139" s="3" t="s">
        <v>5</v>
      </c>
      <c r="C139" s="3" t="s">
        <v>147</v>
      </c>
      <c r="D139" s="3" t="s">
        <v>148</v>
      </c>
      <c r="E139" s="3" t="s">
        <v>0</v>
      </c>
      <c r="F139" s="11">
        <f>F140</f>
        <v>0</v>
      </c>
      <c r="G139" s="11">
        <f>G140</f>
        <v>0</v>
      </c>
    </row>
    <row r="140" spans="1:7" ht="30" customHeight="1" hidden="1">
      <c r="A140" s="2" t="s">
        <v>95</v>
      </c>
      <c r="B140" s="3" t="s">
        <v>5</v>
      </c>
      <c r="C140" s="3" t="s">
        <v>147</v>
      </c>
      <c r="D140" s="3" t="s">
        <v>148</v>
      </c>
      <c r="E140" s="3" t="s">
        <v>26</v>
      </c>
      <c r="F140" s="11">
        <v>0</v>
      </c>
      <c r="G140" s="11">
        <v>0</v>
      </c>
    </row>
    <row r="141" spans="1:7" ht="51">
      <c r="A141" s="22" t="s">
        <v>41</v>
      </c>
      <c r="B141" s="23" t="s">
        <v>5</v>
      </c>
      <c r="C141" s="23" t="s">
        <v>42</v>
      </c>
      <c r="D141" s="23" t="s">
        <v>59</v>
      </c>
      <c r="E141" s="23" t="s">
        <v>0</v>
      </c>
      <c r="F141" s="24">
        <f aca="true" t="shared" si="2" ref="F141:G143">F142</f>
        <v>1.355</v>
      </c>
      <c r="G141" s="24">
        <f t="shared" si="2"/>
        <v>0</v>
      </c>
    </row>
    <row r="142" spans="1:7" ht="31.5" customHeight="1">
      <c r="A142" s="2" t="s">
        <v>43</v>
      </c>
      <c r="B142" s="3" t="s">
        <v>5</v>
      </c>
      <c r="C142" s="3" t="s">
        <v>31</v>
      </c>
      <c r="D142" s="3" t="s">
        <v>59</v>
      </c>
      <c r="E142" s="3" t="s">
        <v>0</v>
      </c>
      <c r="F142" s="11">
        <f t="shared" si="2"/>
        <v>1.355</v>
      </c>
      <c r="G142" s="11">
        <f t="shared" si="2"/>
        <v>0</v>
      </c>
    </row>
    <row r="143" spans="1:7" ht="25.5">
      <c r="A143" s="2" t="s">
        <v>3</v>
      </c>
      <c r="B143" s="3" t="s">
        <v>5</v>
      </c>
      <c r="C143" s="3" t="s">
        <v>31</v>
      </c>
      <c r="D143" s="3" t="s">
        <v>85</v>
      </c>
      <c r="E143" s="3" t="s">
        <v>0</v>
      </c>
      <c r="F143" s="11">
        <f t="shared" si="2"/>
        <v>1.355</v>
      </c>
      <c r="G143" s="11">
        <f t="shared" si="2"/>
        <v>0</v>
      </c>
    </row>
    <row r="144" spans="1:7" ht="12.75">
      <c r="A144" s="2" t="s">
        <v>90</v>
      </c>
      <c r="B144" s="3" t="s">
        <v>5</v>
      </c>
      <c r="C144" s="3" t="s">
        <v>31</v>
      </c>
      <c r="D144" s="3" t="s">
        <v>85</v>
      </c>
      <c r="E144" s="3" t="s">
        <v>53</v>
      </c>
      <c r="F144" s="11">
        <v>1.355</v>
      </c>
      <c r="G144" s="11">
        <v>0</v>
      </c>
    </row>
    <row r="145" spans="1:7" ht="12" customHeight="1" hidden="1">
      <c r="A145" s="2" t="s">
        <v>90</v>
      </c>
      <c r="B145" s="3" t="s">
        <v>5</v>
      </c>
      <c r="C145" s="3" t="s">
        <v>125</v>
      </c>
      <c r="D145" s="3" t="s">
        <v>126</v>
      </c>
      <c r="E145" s="3" t="s">
        <v>53</v>
      </c>
      <c r="F145" s="11">
        <v>22</v>
      </c>
      <c r="G145" s="11">
        <v>22</v>
      </c>
    </row>
    <row r="146" spans="1:7" ht="12.75">
      <c r="A146" s="10"/>
      <c r="B146" s="16"/>
      <c r="C146" s="16"/>
      <c r="D146" s="16"/>
      <c r="E146" s="16"/>
      <c r="F146" s="11">
        <f>F11</f>
        <v>15981.856</v>
      </c>
      <c r="G146" s="11">
        <f>G11</f>
        <v>15997.816000000003</v>
      </c>
    </row>
  </sheetData>
  <sheetProtection/>
  <mergeCells count="3">
    <mergeCell ref="A9:F9"/>
    <mergeCell ref="A7:F7"/>
    <mergeCell ref="A8:G8"/>
  </mergeCells>
  <printOptions/>
  <pageMargins left="0.7" right="0.7" top="0.75" bottom="0.75" header="0.3" footer="0.3"/>
  <pageSetup fitToHeight="0" fitToWidth="1" horizontalDpi="600" verticalDpi="600" orientation="portrait" paperSize="9" scale="95" r:id="rId1"/>
  <rowBreaks count="3" manualBreakCount="3">
    <brk id="28" max="6" man="1"/>
    <brk id="60" max="6" man="1"/>
    <brk id="13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Молотниково</cp:lastModifiedBy>
  <cp:lastPrinted>2022-12-16T11:26:09Z</cp:lastPrinted>
  <dcterms:created xsi:type="dcterms:W3CDTF">2006-01-06T08:29:52Z</dcterms:created>
  <dcterms:modified xsi:type="dcterms:W3CDTF">2022-12-16T11:26:37Z</dcterms:modified>
  <cp:category/>
  <cp:version/>
  <cp:contentType/>
  <cp:contentStatus/>
</cp:coreProperties>
</file>